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2" yWindow="-120" windowWidth="14616" windowHeight="9900" firstSheet="2" activeTab="2"/>
  </bookViews>
  <sheets>
    <sheet name="Душові канали, трапи" sheetId="1" r:id="rId1"/>
    <sheet name="Вуличні трапи+дощеприймачі" sheetId="3" r:id="rId2"/>
    <sheet name="Сифони" sheetId="6" r:id="rId3"/>
  </sheets>
  <calcPr calcId="144525"/>
</workbook>
</file>

<file path=xl/calcChain.xml><?xml version="1.0" encoding="utf-8"?>
<calcChain xmlns="http://schemas.openxmlformats.org/spreadsheetml/2006/main">
  <c r="D29" i="3"/>
  <c r="E29" s="1"/>
  <c r="F29" s="1"/>
  <c r="D28"/>
  <c r="E28" s="1"/>
  <c r="F28" s="1"/>
  <c r="D27"/>
  <c r="E27" s="1"/>
  <c r="F27" s="1"/>
  <c r="D26"/>
  <c r="E26" s="1"/>
  <c r="F26" s="1"/>
  <c r="D25"/>
  <c r="E25" s="1"/>
  <c r="F25" s="1"/>
  <c r="D24"/>
  <c r="E24" s="1"/>
  <c r="F24" s="1"/>
  <c r="D23"/>
  <c r="E23" s="1"/>
  <c r="F23" s="1"/>
  <c r="D97" i="1"/>
  <c r="D98"/>
  <c r="E98" s="1"/>
  <c r="D139"/>
  <c r="D138"/>
  <c r="E138" s="1"/>
  <c r="D137"/>
  <c r="D136"/>
  <c r="E136" s="1"/>
  <c r="D135"/>
  <c r="D134"/>
  <c r="E134" s="1"/>
  <c r="D133"/>
  <c r="D132"/>
  <c r="E132" s="1"/>
  <c r="D131"/>
  <c r="D130"/>
  <c r="E130" s="1"/>
  <c r="D129"/>
  <c r="D128"/>
  <c r="E128" s="1"/>
  <c r="D127"/>
  <c r="D126"/>
  <c r="E126" s="1"/>
  <c r="D125"/>
  <c r="D124"/>
  <c r="E124" s="1"/>
  <c r="D123"/>
  <c r="D122"/>
  <c r="E122" s="1"/>
  <c r="D121"/>
  <c r="D120"/>
  <c r="E120" s="1"/>
  <c r="D119"/>
  <c r="D118"/>
  <c r="E118" s="1"/>
  <c r="D117"/>
  <c r="D116"/>
  <c r="E116" s="1"/>
  <c r="D115"/>
  <c r="D114"/>
  <c r="E114" s="1"/>
  <c r="D113"/>
  <c r="D112"/>
  <c r="E112" s="1"/>
  <c r="D111"/>
  <c r="D110"/>
  <c r="E110" s="1"/>
  <c r="D109"/>
  <c r="D108"/>
  <c r="E108" s="1"/>
  <c r="D107"/>
  <c r="D106"/>
  <c r="E106" s="1"/>
  <c r="D105"/>
  <c r="D104"/>
  <c r="E104" s="1"/>
  <c r="D103"/>
  <c r="D102"/>
  <c r="E102" s="1"/>
  <c r="D101"/>
  <c r="D100"/>
  <c r="E100" s="1"/>
  <c r="D99"/>
  <c r="D96"/>
  <c r="E96" s="1"/>
  <c r="D95"/>
  <c r="D94"/>
  <c r="E94" s="1"/>
  <c r="D93"/>
  <c r="D92"/>
  <c r="E92" s="1"/>
  <c r="D91"/>
  <c r="D90"/>
  <c r="E90" s="1"/>
  <c r="D89"/>
  <c r="D53"/>
  <c r="E53" s="1"/>
  <c r="D54"/>
  <c r="D55"/>
  <c r="D56"/>
  <c r="D49"/>
  <c r="D50"/>
  <c r="D51"/>
  <c r="E51" s="1"/>
  <c r="D52"/>
  <c r="D84"/>
  <c r="E84" s="1"/>
  <c r="D83"/>
  <c r="D82"/>
  <c r="E82" s="1"/>
  <c r="D81"/>
  <c r="D80"/>
  <c r="E80" s="1"/>
  <c r="D79"/>
  <c r="D78"/>
  <c r="E78" s="1"/>
  <c r="D77"/>
  <c r="D76"/>
  <c r="E76" s="1"/>
  <c r="D75"/>
  <c r="D74"/>
  <c r="E74" s="1"/>
  <c r="D73"/>
  <c r="D72"/>
  <c r="E72" s="1"/>
  <c r="D71"/>
  <c r="D70"/>
  <c r="E70" s="1"/>
  <c r="D69"/>
  <c r="D68"/>
  <c r="E68" s="1"/>
  <c r="D67"/>
  <c r="D66"/>
  <c r="E66" s="1"/>
  <c r="D65"/>
  <c r="D64"/>
  <c r="E64" s="1"/>
  <c r="D63"/>
  <c r="D62"/>
  <c r="E62" s="1"/>
  <c r="D61"/>
  <c r="D60"/>
  <c r="E60" s="1"/>
  <c r="D59"/>
  <c r="D58"/>
  <c r="E58" s="1"/>
  <c r="D57"/>
  <c r="E55"/>
  <c r="D44"/>
  <c r="D43"/>
  <c r="E43" s="1"/>
  <c r="D42"/>
  <c r="D41"/>
  <c r="E41" s="1"/>
  <c r="D40"/>
  <c r="D39"/>
  <c r="E39" s="1"/>
  <c r="D35"/>
  <c r="E35" s="1"/>
  <c r="D36"/>
  <c r="E36" s="1"/>
  <c r="D37"/>
  <c r="E37" s="1"/>
  <c r="D38"/>
  <c r="E38" s="1"/>
  <c r="D28"/>
  <c r="D29"/>
  <c r="E29" s="1"/>
  <c r="D30"/>
  <c r="D31"/>
  <c r="E31" s="1"/>
  <c r="D32"/>
  <c r="D23"/>
  <c r="E23" s="1"/>
  <c r="D24"/>
  <c r="D25"/>
  <c r="E25" s="1"/>
  <c r="D16"/>
  <c r="D17"/>
  <c r="E17" s="1"/>
  <c r="D18"/>
  <c r="D19"/>
  <c r="E19" s="1"/>
  <c r="D20"/>
  <c r="D12"/>
  <c r="E12" s="1"/>
  <c r="D13"/>
  <c r="D14"/>
  <c r="E14" s="1"/>
  <c r="F55" l="1"/>
  <c r="F39"/>
  <c r="F25"/>
  <c r="F136"/>
  <c r="F128"/>
  <c r="F120"/>
  <c r="F112"/>
  <c r="F104"/>
  <c r="F96"/>
  <c r="F43"/>
  <c r="F31"/>
  <c r="F19"/>
  <c r="F51"/>
  <c r="F132"/>
  <c r="F124"/>
  <c r="F116"/>
  <c r="F108"/>
  <c r="F100"/>
  <c r="F92"/>
  <c r="F41"/>
  <c r="F35"/>
  <c r="F29"/>
  <c r="F23"/>
  <c r="F17"/>
  <c r="F53"/>
  <c r="F138"/>
  <c r="F134"/>
  <c r="F130"/>
  <c r="F126"/>
  <c r="F122"/>
  <c r="F118"/>
  <c r="F114"/>
  <c r="F110"/>
  <c r="F106"/>
  <c r="F102"/>
  <c r="F98"/>
  <c r="F94"/>
  <c r="F90"/>
  <c r="E13"/>
  <c r="F13" s="1"/>
  <c r="E20"/>
  <c r="F20" s="1"/>
  <c r="E18"/>
  <c r="F18" s="1"/>
  <c r="E16"/>
  <c r="F16" s="1"/>
  <c r="E24"/>
  <c r="F24" s="1"/>
  <c r="E30"/>
  <c r="F30" s="1"/>
  <c r="E28"/>
  <c r="F28" s="1"/>
  <c r="E40"/>
  <c r="F40" s="1"/>
  <c r="E42"/>
  <c r="F42" s="1"/>
  <c r="E44"/>
  <c r="F44" s="1"/>
  <c r="E57"/>
  <c r="F57" s="1"/>
  <c r="E59"/>
  <c r="F59" s="1"/>
  <c r="E61"/>
  <c r="F61" s="1"/>
  <c r="E63"/>
  <c r="F63" s="1"/>
  <c r="E65"/>
  <c r="F65" s="1"/>
  <c r="E67"/>
  <c r="F67" s="1"/>
  <c r="E69"/>
  <c r="F69" s="1"/>
  <c r="E71"/>
  <c r="F71" s="1"/>
  <c r="E73"/>
  <c r="F73" s="1"/>
  <c r="E75"/>
  <c r="F75" s="1"/>
  <c r="E77"/>
  <c r="F77" s="1"/>
  <c r="E79"/>
  <c r="F79" s="1"/>
  <c r="E81"/>
  <c r="F81" s="1"/>
  <c r="E83"/>
  <c r="F83" s="1"/>
  <c r="E52"/>
  <c r="F52" s="1"/>
  <c r="E50"/>
  <c r="F50" s="1"/>
  <c r="E56"/>
  <c r="F56" s="1"/>
  <c r="E54"/>
  <c r="F54" s="1"/>
  <c r="E89"/>
  <c r="F89" s="1"/>
  <c r="E91"/>
  <c r="F91" s="1"/>
  <c r="E93"/>
  <c r="F93" s="1"/>
  <c r="E95"/>
  <c r="F95" s="1"/>
  <c r="E99"/>
  <c r="F99" s="1"/>
  <c r="E101"/>
  <c r="F101" s="1"/>
  <c r="E103"/>
  <c r="F103" s="1"/>
  <c r="E105"/>
  <c r="F105" s="1"/>
  <c r="E107"/>
  <c r="F107" s="1"/>
  <c r="E109"/>
  <c r="F109" s="1"/>
  <c r="E111"/>
  <c r="F111" s="1"/>
  <c r="E113"/>
  <c r="F113" s="1"/>
  <c r="E115"/>
  <c r="F115" s="1"/>
  <c r="E117"/>
  <c r="F117" s="1"/>
  <c r="E119"/>
  <c r="F119" s="1"/>
  <c r="E121"/>
  <c r="F121" s="1"/>
  <c r="E123"/>
  <c r="F123" s="1"/>
  <c r="E125"/>
  <c r="F125" s="1"/>
  <c r="E127"/>
  <c r="F127" s="1"/>
  <c r="E129"/>
  <c r="F129" s="1"/>
  <c r="E131"/>
  <c r="F131" s="1"/>
  <c r="E133"/>
  <c r="F133" s="1"/>
  <c r="E135"/>
  <c r="F135" s="1"/>
  <c r="E137"/>
  <c r="F137" s="1"/>
  <c r="E139"/>
  <c r="F139" s="1"/>
  <c r="E97"/>
  <c r="F97" s="1"/>
  <c r="F37"/>
  <c r="F38"/>
  <c r="F36"/>
  <c r="F14"/>
  <c r="F12"/>
  <c r="F84"/>
  <c r="F82"/>
  <c r="F80"/>
  <c r="F78"/>
  <c r="F76"/>
  <c r="F74"/>
  <c r="F72"/>
  <c r="F70"/>
  <c r="F68"/>
  <c r="F66"/>
  <c r="F64"/>
  <c r="F62"/>
  <c r="F60"/>
  <c r="F58"/>
  <c r="D17" i="3"/>
  <c r="D18"/>
  <c r="D16"/>
  <c r="D9"/>
  <c r="D10"/>
  <c r="D11"/>
  <c r="D8"/>
  <c r="D7"/>
  <c r="E49" i="1"/>
  <c r="F49" s="1"/>
  <c r="D10"/>
  <c r="D11"/>
  <c r="D15"/>
  <c r="D21"/>
  <c r="D22"/>
  <c r="D26"/>
  <c r="D27"/>
  <c r="E32"/>
  <c r="F32" s="1"/>
  <c r="D33"/>
  <c r="D34"/>
  <c r="D9"/>
  <c r="E7" i="3" l="1"/>
  <c r="F7" s="1"/>
  <c r="E11"/>
  <c r="F11"/>
  <c r="E9"/>
  <c r="F9"/>
  <c r="E18"/>
  <c r="F18"/>
  <c r="E8"/>
  <c r="F8"/>
  <c r="E10"/>
  <c r="F10"/>
  <c r="E16"/>
  <c r="F16"/>
  <c r="E17"/>
  <c r="F17"/>
  <c r="E9" i="1"/>
  <c r="F9" s="1"/>
  <c r="E33"/>
  <c r="F33" s="1"/>
  <c r="E27"/>
  <c r="F27" s="1"/>
  <c r="E22"/>
  <c r="F22" s="1"/>
  <c r="E15"/>
  <c r="F15" s="1"/>
  <c r="E10"/>
  <c r="F10" s="1"/>
  <c r="E34"/>
  <c r="F34" s="1"/>
  <c r="E26"/>
  <c r="F26" s="1"/>
  <c r="E21"/>
  <c r="F21" s="1"/>
  <c r="E11"/>
  <c r="F11" s="1"/>
</calcChain>
</file>

<file path=xl/sharedStrings.xml><?xml version="1.0" encoding="utf-8"?>
<sst xmlns="http://schemas.openxmlformats.org/spreadsheetml/2006/main" count="299" uniqueCount="260">
  <si>
    <t>Дощоприймач пластиковий з додатковою решіткою, з горизонтальним підключенням D110 - стандарт</t>
  </si>
  <si>
    <t>Дисконт:</t>
  </si>
  <si>
    <t>Артикул</t>
  </si>
  <si>
    <t>Курс евро:</t>
  </si>
  <si>
    <t>Дощоприймач пластиковий, вертикальне підключення D110 – стандарт, чорний</t>
  </si>
  <si>
    <t>Дощоприймач пластиковий з додатковою решіткою, вертикальне підключення D110, чорний</t>
  </si>
  <si>
    <t>Прайс-лист STYRON</t>
  </si>
  <si>
    <t>ОПТ, грн с НДС</t>
  </si>
  <si>
    <t>STY-B-40</t>
  </si>
  <si>
    <t>STY-B-50</t>
  </si>
  <si>
    <t>STY-B-70</t>
  </si>
  <si>
    <t>STY-B-80</t>
  </si>
  <si>
    <t>STY-B-90</t>
  </si>
  <si>
    <t>STY-B-100</t>
  </si>
  <si>
    <t>Душовий канал з полірованою решіткою "Бейсік" з "сухим" сифоном</t>
  </si>
  <si>
    <t>STY-D-40</t>
  </si>
  <si>
    <t>STY-D-50</t>
  </si>
  <si>
    <t>STY-D-70</t>
  </si>
  <si>
    <t>STY-D-80</t>
  </si>
  <si>
    <t>STY-D-90</t>
  </si>
  <si>
    <t>STY-D-100</t>
  </si>
  <si>
    <t>Душовий канал з полірованою решіткою "Каплі" з "сухим" сифоном</t>
  </si>
  <si>
    <t>STY-K-40</t>
  </si>
  <si>
    <t>STY-K-50</t>
  </si>
  <si>
    <t>STY-K-70</t>
  </si>
  <si>
    <t>STY-K-80</t>
  </si>
  <si>
    <t>STY-K-90</t>
  </si>
  <si>
    <t>STY-K-100</t>
  </si>
  <si>
    <t>Душовий канал з полірованою решіткою "Класік"  з "сухим" сифоном</t>
  </si>
  <si>
    <t>STY-М-40</t>
  </si>
  <si>
    <t>STY-М-50</t>
  </si>
  <si>
    <t>STY-М-70</t>
  </si>
  <si>
    <t>STY-М-80</t>
  </si>
  <si>
    <t>STY-М-90</t>
  </si>
  <si>
    <t>STY-М-100</t>
  </si>
  <si>
    <t>Душовий канал з полірованою решіткою "Медіум"  з "сухим" сифоном</t>
  </si>
  <si>
    <t>STY-F-40</t>
  </si>
  <si>
    <t>STY-F-50</t>
  </si>
  <si>
    <t>STY-F-70</t>
  </si>
  <si>
    <t>STY-F-80</t>
  </si>
  <si>
    <t>STY-F-90</t>
  </si>
  <si>
    <t>STY-F-100</t>
  </si>
  <si>
    <t>Душовий канал з  решіткою під плитку з "сухим" сифоном</t>
  </si>
  <si>
    <t>STY-H-40</t>
  </si>
  <si>
    <t>STY-H-50</t>
  </si>
  <si>
    <t>STY-H-70</t>
  </si>
  <si>
    <t>STY-H-80</t>
  </si>
  <si>
    <t>STY-H-90</t>
  </si>
  <si>
    <t>STY-H-100</t>
  </si>
  <si>
    <t>Душовий канал з полірованою решіткою "Гармонія"  з "сухим" сифоном</t>
  </si>
  <si>
    <t>STY-G1-70</t>
  </si>
  <si>
    <t>STY-G1-80</t>
  </si>
  <si>
    <t>STY-G1-90</t>
  </si>
  <si>
    <t>STY-G1-100</t>
  </si>
  <si>
    <t>STY-G2-70</t>
  </si>
  <si>
    <t>STY-G2-80</t>
  </si>
  <si>
    <t>STY-G2-90</t>
  </si>
  <si>
    <t>STY-G2-100</t>
  </si>
  <si>
    <t>STY-G3-70</t>
  </si>
  <si>
    <t>STY-G3-80</t>
  </si>
  <si>
    <t>STY-G3-90</t>
  </si>
  <si>
    <t>STY-G3-100</t>
  </si>
  <si>
    <t>STY-GFB-40</t>
  </si>
  <si>
    <t>STY-GFB-50</t>
  </si>
  <si>
    <t>STY-GFB-70</t>
  </si>
  <si>
    <t>STY-GFB-80</t>
  </si>
  <si>
    <t>STY-GFB-90</t>
  </si>
  <si>
    <t>STY-GFB-100</t>
  </si>
  <si>
    <t>STY-GFF-40</t>
  </si>
  <si>
    <t>STY-GFF-50</t>
  </si>
  <si>
    <t>STY-GFF-70</t>
  </si>
  <si>
    <t>STY-GFF-80</t>
  </si>
  <si>
    <t>STY-GFF-90</t>
  </si>
  <si>
    <t>STY-GFF-100</t>
  </si>
  <si>
    <t>STY-GFFE-40</t>
  </si>
  <si>
    <t>STY-GFFE-50</t>
  </si>
  <si>
    <t>STY-GFFE-70</t>
  </si>
  <si>
    <t>STY-GFFE-80</t>
  </si>
  <si>
    <t>STY-GFFE-90</t>
  </si>
  <si>
    <t>STY-GFFE-100</t>
  </si>
  <si>
    <t>STY-GFP-40</t>
  </si>
  <si>
    <t>STY-GFP-50</t>
  </si>
  <si>
    <t>STY-GFP-70</t>
  </si>
  <si>
    <t>STY-GFP-80</t>
  </si>
  <si>
    <t>STY-GFP-90</t>
  </si>
  <si>
    <t>STY-GFP-100</t>
  </si>
  <si>
    <t>Душовий канал зі скляною решіткою (ACID-ETCHED) з "сухим" сифоном</t>
  </si>
  <si>
    <t>Душовий канал зі скляною решіткою (PARSOL BROWN) з "сухим" сифоном</t>
  </si>
  <si>
    <t>Душовий канал зі скляною решіткою (PARSOL BLACK) з "сухим" сифоном</t>
  </si>
  <si>
    <t>Душовий канал зі скляною решіткою (BROWN PAINTED) з "сухим" сифоном</t>
  </si>
  <si>
    <t>Душовий канал зі скляною решіткою (BLACK PAINTED) з "сухим" сифоном</t>
  </si>
  <si>
    <t>Душовий канал зі скляною решіткою (WHITE PAINTED) з "сухим" сифоном</t>
  </si>
  <si>
    <t>Душовий канал зі скляною решіткою (RED PAINTED) з "сухим" сифоном</t>
  </si>
  <si>
    <t>STY-1003</t>
  </si>
  <si>
    <t>Зливний трап STY-651+ горловина з решіткою з нержавіючої сталі STY-505-100</t>
  </si>
  <si>
    <t>STY-1004</t>
  </si>
  <si>
    <t>Зливний трап STY-600-50 + горловина з решіткою з нержавіючої сталі  STY-505-100</t>
  </si>
  <si>
    <t>STY-508-1</t>
  </si>
  <si>
    <t>Зливний трап 100×100 мм</t>
  </si>
  <si>
    <t>STY-508-2</t>
  </si>
  <si>
    <t>Зливний трап 100×100 мм без труби</t>
  </si>
  <si>
    <t>STY-508-3</t>
  </si>
  <si>
    <t>Зливний трап 150×150 мм, бічним відводом DN50 мм</t>
  </si>
  <si>
    <t>STY-508-50</t>
  </si>
  <si>
    <t>STY-508-M</t>
  </si>
  <si>
    <t>STY-508-RM</t>
  </si>
  <si>
    <t>STY-509-50</t>
  </si>
  <si>
    <t>STY-509-RM</t>
  </si>
  <si>
    <t>Сифон  з горизонтальним підключенням DN50</t>
  </si>
  <si>
    <t>Сифон  з горизонтальним підключенням DN32, пластмасовою решіткою 100х100 мм</t>
  </si>
  <si>
    <t>Сифон  з горизонтальним підключенням DN 32, решіткою із нержавіючої сталі 100х100 мм</t>
  </si>
  <si>
    <t>Сифон  з горизонтальним підключенням DN 50, решіткою із нержавіючої сталі 100х100 мм</t>
  </si>
  <si>
    <t>Сифон  з горизонтальним підключенням DN32, решіткою із нержавіючої сталі 100х100 мм</t>
  </si>
  <si>
    <t>STY-505-1</t>
  </si>
  <si>
    <t>Решітка із нержавіючої сталі 150×150 мм</t>
  </si>
  <si>
    <t>STY-505-2</t>
  </si>
  <si>
    <t>Решітка із нержавіючої сталі 150×150 мм (з двох частин)</t>
  </si>
  <si>
    <t>STY-505-100</t>
  </si>
  <si>
    <t>STY-504-1</t>
  </si>
  <si>
    <t>STY-504-M-F</t>
  </si>
  <si>
    <t>STY-505</t>
  </si>
  <si>
    <t>STY-505-GFB</t>
  </si>
  <si>
    <t>STY-505-GFF</t>
  </si>
  <si>
    <t>STY-505-GFP</t>
  </si>
  <si>
    <t>STY-505-GFFE</t>
  </si>
  <si>
    <t>STY-507</t>
  </si>
  <si>
    <t>Сифон для душового піддону з різьбою,вертикальне підключення, DN32</t>
  </si>
  <si>
    <t>STY-507-1</t>
  </si>
  <si>
    <t>Сифон для душового піддону з різьбою, горизонтальне підключення, DN32</t>
  </si>
  <si>
    <t>STY-501-1</t>
  </si>
  <si>
    <t>STY-501-3</t>
  </si>
  <si>
    <t>STY-501-2</t>
  </si>
  <si>
    <t>STY-502-1</t>
  </si>
  <si>
    <t>STY-502-2</t>
  </si>
  <si>
    <t>STY-502-3</t>
  </si>
  <si>
    <t>STY-503-1</t>
  </si>
  <si>
    <t>STY-503-2</t>
  </si>
  <si>
    <t>STY-503-3</t>
  </si>
  <si>
    <t>STY-600-110</t>
  </si>
  <si>
    <t>Зливний трап з нижньою відводкою, DN 110</t>
  </si>
  <si>
    <t>STY-600-110-50</t>
  </si>
  <si>
    <t>Зливний трап, нижнє відведення DN 50/110, універсальний</t>
  </si>
  <si>
    <t>STY-600-112</t>
  </si>
  <si>
    <t xml:space="preserve">Зливний трап з ізоляцією, нижнє відведення DN 110 </t>
  </si>
  <si>
    <t>STY-600-112-52</t>
  </si>
  <si>
    <t>STY-600-50</t>
  </si>
  <si>
    <t>Зливний трап, нижнє відведення DN50</t>
  </si>
  <si>
    <t>STY-600-52</t>
  </si>
  <si>
    <t xml:space="preserve">Зливний трап з ізоляцією, нижнє відведення  DN50 </t>
  </si>
  <si>
    <t>STY-601</t>
  </si>
  <si>
    <t xml:space="preserve">Зливний трап з нижньою відводкою </t>
  </si>
  <si>
    <t>STY-602</t>
  </si>
  <si>
    <t xml:space="preserve">Зливний трап з двома підводами, з нижньою відводкою  DN50 </t>
  </si>
  <si>
    <t>STY-651</t>
  </si>
  <si>
    <t>Зливний трап з бічним відведенням 80 мм,низький</t>
  </si>
  <si>
    <t>STY-651-3</t>
  </si>
  <si>
    <t>Зливний трап з бічним відведенням 80 мм,низький, ( сухий сифон)</t>
  </si>
  <si>
    <t>STY-652</t>
  </si>
  <si>
    <t>Зливний трап з двома бічними підведеннями 80 мм,низький</t>
  </si>
  <si>
    <t>STY-652-3</t>
  </si>
  <si>
    <t>Зливний трап з двома бічними підведеннями 80 мм,низький, сухий сифон</t>
  </si>
  <si>
    <t>STY-653-B</t>
  </si>
  <si>
    <t>Зливний трап з трьома бічними підведеннями 80 мм,низький (лівосторонній)</t>
  </si>
  <si>
    <t>STY-653-B-3</t>
  </si>
  <si>
    <t>Зливний трап з трьома бічними підведеннями 80 мм,низький (лівосторонній),  сухий сифон</t>
  </si>
  <si>
    <t>STY-653-J</t>
  </si>
  <si>
    <t>Зливний трап з трьома бічними підведеннями 80 мм,низький (правосторонній)</t>
  </si>
  <si>
    <t>STY-653-J-3</t>
  </si>
  <si>
    <t>Зливний трап з трьома бічними підведеннями 80 мм,низький (правосторонній), сухий сифон</t>
  </si>
  <si>
    <t>STY-690-B</t>
  </si>
  <si>
    <t>Зливний трап з двома бічними підведеннями 80 мм, низький, лівосторонній</t>
  </si>
  <si>
    <t>STY-690-B-3</t>
  </si>
  <si>
    <t>Зливний трап з двома бічними підведеннями 80 мм, низький, лівосторонній, сухий сифон</t>
  </si>
  <si>
    <t>STY-690-J</t>
  </si>
  <si>
    <t>Зливний трап з двома бічними підведеннями 80 мм, низький, правосторонній</t>
  </si>
  <si>
    <t>STY-690-J-3</t>
  </si>
  <si>
    <t>KV-110</t>
  </si>
  <si>
    <t>KV-110-ST</t>
  </si>
  <si>
    <t>KV-110/125 ST</t>
  </si>
  <si>
    <t>Дощоприймач пластиковий, вертикальне підключення D110/125 стандарт, чорний</t>
  </si>
  <si>
    <t>KV-110-B</t>
  </si>
  <si>
    <t>KV-125</t>
  </si>
  <si>
    <t>Дощоприймач пластиковий з додатковою решіткою, вертикальне підключення D125, чорний</t>
  </si>
  <si>
    <t>KVB-110</t>
  </si>
  <si>
    <t xml:space="preserve">Трап вуличний двокорпусний, горизонтальне підключення D110, </t>
  </si>
  <si>
    <t>KVS-110-Li</t>
  </si>
  <si>
    <t>Трап вуличний двокорпусний,  вертикальнепідключення D110, сухий сифон, решітка з чавуну</t>
  </si>
  <si>
    <t>KVS-160-Li</t>
  </si>
  <si>
    <t xml:space="preserve">Трап вуличний однокорпусний, вертикальне підключення D160, сухий сифон з клапаном, чавунна решітка В125 з болтовим кріпленням   </t>
  </si>
  <si>
    <t>STY-900</t>
  </si>
  <si>
    <t>Водовідвідний жолоб  1м з оцинкованою решіткою</t>
  </si>
  <si>
    <t>STY-900-1</t>
  </si>
  <si>
    <t>Водовідвідний жолоб  1м без решітки</t>
  </si>
  <si>
    <t>STY-900-2</t>
  </si>
  <si>
    <t>Решітка до жолобу оцинкована</t>
  </si>
  <si>
    <t>STY-900-4</t>
  </si>
  <si>
    <t>Водовідний жолоб 1 м без решітки</t>
  </si>
  <si>
    <t>STY-903</t>
  </si>
  <si>
    <t>Кутовий водовідвідний жолоб з оцинкованою решіткою</t>
  </si>
  <si>
    <t>STY-901</t>
  </si>
  <si>
    <t>Вводний елемент жолоба, 110 мм</t>
  </si>
  <si>
    <t>STY-902</t>
  </si>
  <si>
    <t>Кінцевий закриваючий елемент  жолоба</t>
  </si>
  <si>
    <t>STY-536</t>
  </si>
  <si>
    <t>STY-536-A-F</t>
  </si>
  <si>
    <t>Автоматичний сифон для ванни, білий</t>
  </si>
  <si>
    <t>STY-536-A-K</t>
  </si>
  <si>
    <t>STY-536-A-K-110</t>
  </si>
  <si>
    <t>STY-401-KJ</t>
  </si>
  <si>
    <t>Сифон для душового піддону,90 мм, хромований+гнучка труба, з гідрозатвором, очищається</t>
  </si>
  <si>
    <t>STY-402-FJ</t>
  </si>
  <si>
    <t>Сифон для душового піддону DN50, білий +гнучка труба, очищається</t>
  </si>
  <si>
    <t>STY-533-2</t>
  </si>
  <si>
    <t xml:space="preserve">Сифон для умивальника без водозливу, з відведенням DN32 </t>
  </si>
  <si>
    <t>STY-638-32</t>
  </si>
  <si>
    <t>STY-638-32-K</t>
  </si>
  <si>
    <t xml:space="preserve">Хромований трубчатий сифон DN32 </t>
  </si>
  <si>
    <t>STY-638-50-4</t>
  </si>
  <si>
    <t xml:space="preserve">Трубчастий сифон без водозливу, з під'єднанням до пральної машини, відведенням DN50 </t>
  </si>
  <si>
    <t>Сифони для піддонів</t>
  </si>
  <si>
    <t>Сифони для ванн</t>
  </si>
  <si>
    <t>KL-01</t>
  </si>
  <si>
    <t>Металевий водозлив CLICK/CLACK  для умивальника з малою заглушкою, 5/4"</t>
  </si>
  <si>
    <t>Опис</t>
  </si>
  <si>
    <t>Роздрібна ціна в  Евро з НДС</t>
  </si>
  <si>
    <t>Роздрібна, грн зНДС</t>
  </si>
  <si>
    <t>Прибуток, грн</t>
  </si>
  <si>
    <t>Душові канали з горизонтальним фланцем і полірованою решіткою</t>
  </si>
  <si>
    <t>Дощеприймачі</t>
  </si>
  <si>
    <t>Трапи</t>
  </si>
  <si>
    <t>Душові канали з горизонтальним фланцем (скляна решітка)</t>
  </si>
  <si>
    <t>Вуличні трапи</t>
  </si>
  <si>
    <t>Роздрібна, грн з НДС</t>
  </si>
  <si>
    <t>Надставка</t>
  </si>
  <si>
    <t>Надставка з пластмасовою решіткою (біла) 150х150 мм</t>
  </si>
  <si>
    <t>Надставка з решіткою із нержавіючої сталі, 150х150 мм</t>
  </si>
  <si>
    <t>Надставка з решіткою  зі скла (BROWN), 148х148 мм</t>
  </si>
  <si>
    <t>Надставка з решіткою  зі скла (BLACK), 148х148 мм</t>
  </si>
  <si>
    <t>Надставка з решіткою  зі скла (RED), 148х148 мм</t>
  </si>
  <si>
    <t>Надставка з решіткою  зі скла (WHITE), 148х148 мм</t>
  </si>
  <si>
    <t>Зливний трап з ізоляцією, нижнє відведення, надставка і решітка з нержавіючої сталі, DN110/50, універсальний</t>
  </si>
  <si>
    <t>Надставка з решіткою із нержавіючої сталі 100×100 мм</t>
  </si>
  <si>
    <t>Зливний трап "Сухий сифон" з бічним відводом</t>
  </si>
  <si>
    <t>Зливний трап "Сухий сифон" з бічним відводом, кульковим гідрозакривачем (сухий сіфон)</t>
  </si>
  <si>
    <t>Зливний трап "Сухий сифон" з бічним відводом, ізоляцією, кульковим гідрозакривачем, надставкою  і решіткою з нержавіючої сталі</t>
  </si>
  <si>
    <t>Зливний трап "Сухий сифон" з двома бічними відводами</t>
  </si>
  <si>
    <t>Зливний трап "Сухий сифон" з двома бічними відводами, ізоляцією, кульковим гідрозакривачем, надставкою і решіткою з нержавіючої сталі</t>
  </si>
  <si>
    <t>Зливний трап "Сухий сифон" з двома бічними відводами, кульковим гідрозакривачем</t>
  </si>
  <si>
    <t>Зливний трап "Сухий сифон" з трьома бічними відводами</t>
  </si>
  <si>
    <t>Зливний трап "Сухий сифон" з трьома бічними відводами, ізоляцією, кульковим гідрозакривачем, решіткою з нержавіючої сталі</t>
  </si>
  <si>
    <t>Зливний трап "Сухий сифон" з трьома бічними відводами, кульковим гідрозакривачем</t>
  </si>
  <si>
    <t>Лінійне водовідведення</t>
  </si>
  <si>
    <t>Автоматичний сифон для ванни, хром</t>
  </si>
  <si>
    <t>Cифон для ванни, цепочка</t>
  </si>
  <si>
    <t>Автоматичний сифон для ванни 1100 мм, хром *Василиса-Желана-Прекраса-Лимпиада</t>
  </si>
  <si>
    <t>STY-402-F</t>
  </si>
  <si>
    <t>Водослив с решеткой и болтом</t>
  </si>
  <si>
    <t>STY-401-K</t>
  </si>
  <si>
    <t>Сифон для душового піддону, хром, 90мм, очищається</t>
  </si>
  <si>
    <t>Сифон для душового піддону, білий, 50мм, очищається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</si>
</sst>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002060"/>
      <name val="Arial Narrow"/>
      <family val="2"/>
      <charset val="238"/>
    </font>
    <font>
      <b/>
      <sz val="14"/>
      <color rgb="FF00B050"/>
      <name val="Arial Narrow"/>
      <family val="2"/>
      <charset val="238"/>
    </font>
    <font>
      <b/>
      <sz val="10"/>
      <color rgb="FF00B050"/>
      <name val="Arial Narrow"/>
      <family val="2"/>
      <charset val="238"/>
    </font>
    <font>
      <b/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8"/>
      <color theme="0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theme="0"/>
      <name val="Calibri"/>
      <family val="2"/>
      <charset val="204"/>
      <scheme val="minor"/>
    </font>
    <font>
      <i/>
      <sz val="11"/>
      <color theme="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4" fillId="0" borderId="8" applyBorder="0">
      <alignment horizontal="left"/>
    </xf>
    <xf numFmtId="0" fontId="5" fillId="0" borderId="0">
      <alignment horizontal="center"/>
    </xf>
    <xf numFmtId="0" fontId="6" fillId="0" borderId="9" applyBorder="0"/>
  </cellStyleXfs>
  <cellXfs count="90">
    <xf numFmtId="0" fontId="0" fillId="0" borderId="0" xfId="0"/>
    <xf numFmtId="0" fontId="0" fillId="0" borderId="0" xfId="0" applyAlignment="1">
      <alignment horizontal="left"/>
    </xf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1" xfId="0" applyBorder="1"/>
    <xf numFmtId="2" fontId="0" fillId="0" borderId="1" xfId="0" applyNumberFormat="1" applyBorder="1"/>
    <xf numFmtId="0" fontId="0" fillId="0" borderId="0" xfId="0" applyBorder="1"/>
    <xf numFmtId="0" fontId="0" fillId="0" borderId="9" xfId="0" applyBorder="1"/>
    <xf numFmtId="0" fontId="1" fillId="0" borderId="0" xfId="0" applyFont="1" applyFill="1" applyBorder="1" applyAlignment="1">
      <alignment horizontal="left"/>
    </xf>
    <xf numFmtId="2" fontId="0" fillId="0" borderId="11" xfId="0" applyNumberFormat="1" applyBorder="1"/>
    <xf numFmtId="2" fontId="0" fillId="0" borderId="15" xfId="0" applyNumberFormat="1" applyBorder="1"/>
    <xf numFmtId="2" fontId="0" fillId="0" borderId="10" xfId="0" applyNumberFormat="1" applyBorder="1"/>
    <xf numFmtId="4" fontId="0" fillId="0" borderId="2" xfId="0" applyNumberFormat="1" applyBorder="1"/>
    <xf numFmtId="4" fontId="0" fillId="0" borderId="4" xfId="0" applyNumberFormat="1" applyBorder="1"/>
    <xf numFmtId="4" fontId="0" fillId="0" borderId="6" xfId="0" applyNumberFormat="1" applyBorder="1"/>
    <xf numFmtId="4" fontId="0" fillId="0" borderId="14" xfId="0" applyNumberFormat="1" applyBorder="1"/>
    <xf numFmtId="4" fontId="0" fillId="0" borderId="0" xfId="0" applyNumberFormat="1" applyBorder="1"/>
    <xf numFmtId="4" fontId="0" fillId="0" borderId="12" xfId="0" applyNumberFormat="1" applyBorder="1"/>
    <xf numFmtId="0" fontId="0" fillId="0" borderId="0" xfId="0" applyFill="1"/>
    <xf numFmtId="0" fontId="3" fillId="0" borderId="0" xfId="0" applyFont="1" applyAlignment="1">
      <alignment horizontal="center"/>
    </xf>
    <xf numFmtId="0" fontId="1" fillId="0" borderId="0" xfId="0" applyFont="1" applyFill="1"/>
    <xf numFmtId="9" fontId="1" fillId="0" borderId="0" xfId="0" applyNumberFormat="1" applyFont="1" applyFill="1" applyBorder="1" applyAlignment="1">
      <alignment horizontal="left"/>
    </xf>
    <xf numFmtId="0" fontId="7" fillId="0" borderId="0" xfId="0" applyFont="1"/>
    <xf numFmtId="2" fontId="0" fillId="0" borderId="1" xfId="0" applyNumberForma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 applyAlignment="1">
      <alignment horizontal="left" vertical="top" wrapText="1"/>
    </xf>
    <xf numFmtId="2" fontId="0" fillId="0" borderId="0" xfId="0" applyNumberFormat="1" applyBorder="1" applyAlignment="1">
      <alignment vertical="top"/>
    </xf>
    <xf numFmtId="2" fontId="0" fillId="0" borderId="0" xfId="0" applyNumberFormat="1" applyBorder="1"/>
    <xf numFmtId="0" fontId="1" fillId="0" borderId="0" xfId="0" applyFont="1" applyFill="1" applyBorder="1" applyAlignment="1">
      <alignment horizontal="center"/>
    </xf>
    <xf numFmtId="9" fontId="1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1" fillId="2" borderId="0" xfId="0" applyFont="1" applyFill="1"/>
    <xf numFmtId="0" fontId="9" fillId="2" borderId="1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9" fontId="9" fillId="2" borderId="10" xfId="0" applyNumberFormat="1" applyFont="1" applyFill="1" applyBorder="1" applyAlignment="1">
      <alignment horizontal="center"/>
    </xf>
    <xf numFmtId="0" fontId="0" fillId="2" borderId="0" xfId="0" applyFill="1"/>
    <xf numFmtId="0" fontId="10" fillId="2" borderId="0" xfId="0" applyFont="1" applyFill="1"/>
    <xf numFmtId="0" fontId="9" fillId="2" borderId="0" xfId="0" applyFont="1" applyFill="1" applyBorder="1" applyAlignment="1">
      <alignment horizontal="left"/>
    </xf>
    <xf numFmtId="0" fontId="10" fillId="2" borderId="0" xfId="0" applyFont="1" applyFill="1" applyBorder="1"/>
    <xf numFmtId="4" fontId="0" fillId="0" borderId="11" xfId="0" applyNumberFormat="1" applyBorder="1"/>
    <xf numFmtId="4" fontId="0" fillId="0" borderId="15" xfId="0" applyNumberFormat="1" applyBorder="1"/>
    <xf numFmtId="4" fontId="0" fillId="0" borderId="10" xfId="0" applyNumberFormat="1" applyBorder="1"/>
    <xf numFmtId="0" fontId="3" fillId="0" borderId="0" xfId="0" applyFont="1" applyFill="1" applyAlignment="1">
      <alignment horizontal="center"/>
    </xf>
    <xf numFmtId="0" fontId="0" fillId="0" borderId="11" xfId="0" applyBorder="1"/>
    <xf numFmtId="0" fontId="0" fillId="0" borderId="15" xfId="0" applyBorder="1"/>
    <xf numFmtId="0" fontId="0" fillId="0" borderId="10" xfId="0" applyBorder="1"/>
    <xf numFmtId="0" fontId="3" fillId="0" borderId="0" xfId="0" applyFont="1" applyAlignment="1">
      <alignment vertical="top" wrapText="1"/>
    </xf>
    <xf numFmtId="0" fontId="0" fillId="0" borderId="13" xfId="0" applyFill="1" applyBorder="1" applyAlignment="1">
      <alignment horizontal="left" wrapText="1"/>
    </xf>
    <xf numFmtId="0" fontId="0" fillId="0" borderId="13" xfId="0" applyFill="1" applyBorder="1" applyAlignment="1">
      <alignment horizontal="center" vertical="center" wrapText="1"/>
    </xf>
    <xf numFmtId="0" fontId="12" fillId="2" borderId="0" xfId="0" applyFont="1" applyFill="1"/>
    <xf numFmtId="0" fontId="9" fillId="0" borderId="0" xfId="0" applyFont="1" applyFill="1" applyBorder="1" applyAlignment="1">
      <alignment horizontal="center"/>
    </xf>
    <xf numFmtId="2" fontId="0" fillId="0" borderId="9" xfId="0" applyNumberFormat="1" applyBorder="1"/>
    <xf numFmtId="0" fontId="8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2" fontId="0" fillId="0" borderId="1" xfId="0" applyNumberFormat="1" applyBorder="1" applyAlignment="1">
      <alignment horizontal="right"/>
    </xf>
    <xf numFmtId="9" fontId="9" fillId="0" borderId="0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right" wrapText="1"/>
    </xf>
    <xf numFmtId="0" fontId="0" fillId="0" borderId="1" xfId="0" applyBorder="1" applyAlignment="1"/>
    <xf numFmtId="2" fontId="0" fillId="0" borderId="1" xfId="0" applyNumberFormat="1" applyBorder="1" applyAlignment="1"/>
    <xf numFmtId="0" fontId="8" fillId="0" borderId="0" xfId="0" applyFont="1"/>
    <xf numFmtId="0" fontId="11" fillId="2" borderId="0" xfId="0" applyFont="1" applyFill="1" applyAlignment="1">
      <alignment horizontal="left"/>
    </xf>
    <xf numFmtId="0" fontId="3" fillId="0" borderId="1" xfId="0" applyFont="1" applyBorder="1" applyAlignment="1">
      <alignment horizontal="center" wrapText="1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3" fillId="0" borderId="1" xfId="0" applyFont="1" applyFill="1" applyBorder="1" applyAlignment="1">
      <alignment horizontal="center" wrapText="1"/>
    </xf>
    <xf numFmtId="0" fontId="0" fillId="2" borderId="2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9" xfId="0" applyFill="1" applyBorder="1" applyAlignment="1">
      <alignment horizontal="left"/>
    </xf>
    <xf numFmtId="0" fontId="8" fillId="2" borderId="1" xfId="0" applyFont="1" applyFill="1" applyBorder="1" applyAlignment="1">
      <alignment horizontal="left" vertical="center"/>
    </xf>
    <xf numFmtId="0" fontId="13" fillId="2" borderId="0" xfId="0" applyFont="1" applyFill="1"/>
    <xf numFmtId="0" fontId="3" fillId="0" borderId="0" xfId="0" applyFont="1"/>
    <xf numFmtId="0" fontId="9" fillId="0" borderId="0" xfId="0" applyFont="1" applyFill="1"/>
    <xf numFmtId="0" fontId="13" fillId="2" borderId="0" xfId="0" applyFont="1" applyFill="1" applyAlignment="1">
      <alignment horizontal="left"/>
    </xf>
    <xf numFmtId="0" fontId="3" fillId="2" borderId="0" xfId="0" applyFont="1" applyFill="1"/>
    <xf numFmtId="0" fontId="14" fillId="2" borderId="0" xfId="0" applyFont="1" applyFill="1" applyAlignment="1">
      <alignment horizontal="left"/>
    </xf>
    <xf numFmtId="0" fontId="15" fillId="2" borderId="0" xfId="0" applyFont="1" applyFill="1"/>
    <xf numFmtId="0" fontId="0" fillId="0" borderId="10" xfId="0" applyFont="1" applyBorder="1" applyAlignment="1">
      <alignment vertic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0" fillId="0" borderId="14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</cellXfs>
  <cellStyles count="4">
    <cellStyle name="nazev" xfId="1"/>
    <cellStyle name="nazev 2" xfId="3"/>
    <cellStyle name="zeleny nadpis" xfId="2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jpeg"/><Relationship Id="rId58" Type="http://schemas.openxmlformats.org/officeDocument/2006/relationships/image" Target="../media/image58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pn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3" Type="http://schemas.openxmlformats.org/officeDocument/2006/relationships/image" Target="../media/image3.emf"/><Relationship Id="rId12" Type="http://schemas.openxmlformats.org/officeDocument/2006/relationships/image" Target="../media/image12.jpe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emf"/><Relationship Id="rId13" Type="http://schemas.openxmlformats.org/officeDocument/2006/relationships/image" Target="../media/image76.jpeg"/><Relationship Id="rId3" Type="http://schemas.openxmlformats.org/officeDocument/2006/relationships/image" Target="../media/image66.emf"/><Relationship Id="rId7" Type="http://schemas.openxmlformats.org/officeDocument/2006/relationships/image" Target="../media/image70.emf"/><Relationship Id="rId12" Type="http://schemas.openxmlformats.org/officeDocument/2006/relationships/image" Target="../media/image75.emf"/><Relationship Id="rId2" Type="http://schemas.openxmlformats.org/officeDocument/2006/relationships/image" Target="../media/image65.emf"/><Relationship Id="rId1" Type="http://schemas.openxmlformats.org/officeDocument/2006/relationships/image" Target="../media/image1.png"/><Relationship Id="rId6" Type="http://schemas.openxmlformats.org/officeDocument/2006/relationships/image" Target="../media/image69.emf"/><Relationship Id="rId11" Type="http://schemas.openxmlformats.org/officeDocument/2006/relationships/image" Target="../media/image74.jpeg"/><Relationship Id="rId5" Type="http://schemas.openxmlformats.org/officeDocument/2006/relationships/image" Target="../media/image68.emf"/><Relationship Id="rId15" Type="http://schemas.openxmlformats.org/officeDocument/2006/relationships/image" Target="../media/image78.jpeg"/><Relationship Id="rId10" Type="http://schemas.openxmlformats.org/officeDocument/2006/relationships/image" Target="../media/image73.jpeg"/><Relationship Id="rId4" Type="http://schemas.openxmlformats.org/officeDocument/2006/relationships/image" Target="../media/image67.emf"/><Relationship Id="rId9" Type="http://schemas.openxmlformats.org/officeDocument/2006/relationships/image" Target="../media/image72.jpeg"/><Relationship Id="rId14" Type="http://schemas.openxmlformats.org/officeDocument/2006/relationships/image" Target="../media/image7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emf"/><Relationship Id="rId13" Type="http://schemas.openxmlformats.org/officeDocument/2006/relationships/image" Target="../media/image90.emf"/><Relationship Id="rId3" Type="http://schemas.openxmlformats.org/officeDocument/2006/relationships/image" Target="../media/image80.emf"/><Relationship Id="rId7" Type="http://schemas.openxmlformats.org/officeDocument/2006/relationships/image" Target="../media/image84.emf"/><Relationship Id="rId12" Type="http://schemas.openxmlformats.org/officeDocument/2006/relationships/image" Target="../media/image89.emf"/><Relationship Id="rId2" Type="http://schemas.openxmlformats.org/officeDocument/2006/relationships/image" Target="../media/image79.png"/><Relationship Id="rId16" Type="http://schemas.openxmlformats.org/officeDocument/2006/relationships/image" Target="../media/image93.emf"/><Relationship Id="rId1" Type="http://schemas.openxmlformats.org/officeDocument/2006/relationships/image" Target="../media/image1.png"/><Relationship Id="rId6" Type="http://schemas.openxmlformats.org/officeDocument/2006/relationships/image" Target="../media/image83.emf"/><Relationship Id="rId11" Type="http://schemas.openxmlformats.org/officeDocument/2006/relationships/image" Target="../media/image88.emf"/><Relationship Id="rId5" Type="http://schemas.openxmlformats.org/officeDocument/2006/relationships/image" Target="../media/image82.png"/><Relationship Id="rId15" Type="http://schemas.openxmlformats.org/officeDocument/2006/relationships/image" Target="../media/image92.emf"/><Relationship Id="rId10" Type="http://schemas.openxmlformats.org/officeDocument/2006/relationships/image" Target="../media/image87.emf"/><Relationship Id="rId4" Type="http://schemas.openxmlformats.org/officeDocument/2006/relationships/image" Target="../media/image81.png"/><Relationship Id="rId9" Type="http://schemas.openxmlformats.org/officeDocument/2006/relationships/image" Target="../media/image86.emf"/><Relationship Id="rId14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114300</xdr:rowOff>
    </xdr:from>
    <xdr:to>
      <xdr:col>2</xdr:col>
      <xdr:colOff>66675</xdr:colOff>
      <xdr:row>3</xdr:row>
      <xdr:rowOff>38100</xdr:rowOff>
    </xdr:to>
    <xdr:pic>
      <xdr:nvPicPr>
        <xdr:cNvPr id="52" name="Рисунок 51" descr="STYRON Kft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75" y="114300"/>
          <a:ext cx="19050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333374</xdr:colOff>
      <xdr:row>23</xdr:row>
      <xdr:rowOff>47625</xdr:rowOff>
    </xdr:from>
    <xdr:to>
      <xdr:col>9</xdr:col>
      <xdr:colOff>1440489</xdr:colOff>
      <xdr:row>29</xdr:row>
      <xdr:rowOff>28575</xdr:rowOff>
    </xdr:to>
    <xdr:pic>
      <xdr:nvPicPr>
        <xdr:cNvPr id="5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86999" y="27870150"/>
          <a:ext cx="232631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238126</xdr:colOff>
      <xdr:row>38</xdr:row>
      <xdr:rowOff>76201</xdr:rowOff>
    </xdr:from>
    <xdr:to>
      <xdr:col>6</xdr:col>
      <xdr:colOff>1333500</xdr:colOff>
      <xdr:row>43</xdr:row>
      <xdr:rowOff>144639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10601" y="30756226"/>
          <a:ext cx="1095374" cy="1030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247650</xdr:colOff>
      <xdr:row>32</xdr:row>
      <xdr:rowOff>38100</xdr:rowOff>
    </xdr:from>
    <xdr:to>
      <xdr:col>6</xdr:col>
      <xdr:colOff>1316945</xdr:colOff>
      <xdr:row>37</xdr:row>
      <xdr:rowOff>180975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20125" y="29575125"/>
          <a:ext cx="106929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20</xdr:row>
      <xdr:rowOff>9526</xdr:rowOff>
    </xdr:from>
    <xdr:to>
      <xdr:col>6</xdr:col>
      <xdr:colOff>1304926</xdr:colOff>
      <xdr:row>25</xdr:row>
      <xdr:rowOff>171451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1" y="27270076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238125</xdr:colOff>
      <xdr:row>26</xdr:row>
      <xdr:rowOff>57150</xdr:rowOff>
    </xdr:from>
    <xdr:to>
      <xdr:col>6</xdr:col>
      <xdr:colOff>1304120</xdr:colOff>
      <xdr:row>31</xdr:row>
      <xdr:rowOff>142876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10600" y="28451175"/>
          <a:ext cx="1065995" cy="103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14</xdr:row>
      <xdr:rowOff>47626</xdr:rowOff>
    </xdr:from>
    <xdr:to>
      <xdr:col>6</xdr:col>
      <xdr:colOff>1294587</xdr:colOff>
      <xdr:row>19</xdr:row>
      <xdr:rowOff>161926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96301" y="3048001"/>
          <a:ext cx="108503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190501</xdr:colOff>
      <xdr:row>8</xdr:row>
      <xdr:rowOff>47625</xdr:rowOff>
    </xdr:from>
    <xdr:to>
      <xdr:col>6</xdr:col>
      <xdr:colOff>1285553</xdr:colOff>
      <xdr:row>13</xdr:row>
      <xdr:rowOff>180975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62976" y="25022175"/>
          <a:ext cx="1095052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48</xdr:row>
      <xdr:rowOff>1</xdr:rowOff>
    </xdr:from>
    <xdr:to>
      <xdr:col>7</xdr:col>
      <xdr:colOff>512748</xdr:colOff>
      <xdr:row>52</xdr:row>
      <xdr:rowOff>16785</xdr:rowOff>
    </xdr:to>
    <xdr:pic>
      <xdr:nvPicPr>
        <xdr:cNvPr id="62" name="Рисунок 61" descr="STY-G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862" b="30172"/>
        <a:stretch/>
      </xdr:blipFill>
      <xdr:spPr bwMode="auto">
        <a:xfrm>
          <a:off x="8382000" y="32594551"/>
          <a:ext cx="1998648" cy="778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52</xdr:row>
      <xdr:rowOff>0</xdr:rowOff>
    </xdr:from>
    <xdr:to>
      <xdr:col>7</xdr:col>
      <xdr:colOff>466725</xdr:colOff>
      <xdr:row>56</xdr:row>
      <xdr:rowOff>10509</xdr:rowOff>
    </xdr:to>
    <xdr:pic>
      <xdr:nvPicPr>
        <xdr:cNvPr id="63" name="Рисунок 62" descr="STY-G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345" b="31035"/>
        <a:stretch/>
      </xdr:blipFill>
      <xdr:spPr bwMode="auto">
        <a:xfrm>
          <a:off x="8334376" y="33356550"/>
          <a:ext cx="2000249" cy="772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56</xdr:row>
      <xdr:rowOff>19050</xdr:rowOff>
    </xdr:from>
    <xdr:to>
      <xdr:col>7</xdr:col>
      <xdr:colOff>485775</xdr:colOff>
      <xdr:row>60</xdr:row>
      <xdr:rowOff>11167</xdr:rowOff>
    </xdr:to>
    <xdr:pic>
      <xdr:nvPicPr>
        <xdr:cNvPr id="64" name="Рисунок 63" descr="STY-G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345" b="31035"/>
        <a:stretch/>
      </xdr:blipFill>
      <xdr:spPr bwMode="auto">
        <a:xfrm>
          <a:off x="8401050" y="34137600"/>
          <a:ext cx="1952625" cy="754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123826</xdr:colOff>
      <xdr:row>60</xdr:row>
      <xdr:rowOff>152400</xdr:rowOff>
    </xdr:from>
    <xdr:to>
      <xdr:col>8</xdr:col>
      <xdr:colOff>66676</xdr:colOff>
      <xdr:row>65</xdr:row>
      <xdr:rowOff>108964</xdr:rowOff>
    </xdr:to>
    <xdr:pic>
      <xdr:nvPicPr>
        <xdr:cNvPr id="66" name="Рисунок 65" descr="STY-G3-80_ful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65" t="32931" r="7414" b="29311"/>
        <a:stretch/>
      </xdr:blipFill>
      <xdr:spPr bwMode="auto">
        <a:xfrm>
          <a:off x="8410576" y="35032950"/>
          <a:ext cx="2133600" cy="909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66</xdr:row>
      <xdr:rowOff>104775</xdr:rowOff>
    </xdr:from>
    <xdr:to>
      <xdr:col>8</xdr:col>
      <xdr:colOff>38100</xdr:colOff>
      <xdr:row>71</xdr:row>
      <xdr:rowOff>61339</xdr:rowOff>
    </xdr:to>
    <xdr:pic>
      <xdr:nvPicPr>
        <xdr:cNvPr id="67" name="Рисунок 66" descr="STY-G3-80_ful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65" t="32931" r="7414" b="29311"/>
        <a:stretch/>
      </xdr:blipFill>
      <xdr:spPr bwMode="auto">
        <a:xfrm>
          <a:off x="8382000" y="36128325"/>
          <a:ext cx="2133600" cy="909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72</xdr:row>
      <xdr:rowOff>28574</xdr:rowOff>
    </xdr:from>
    <xdr:to>
      <xdr:col>8</xdr:col>
      <xdr:colOff>120353</xdr:colOff>
      <xdr:row>77</xdr:row>
      <xdr:rowOff>171450</xdr:rowOff>
    </xdr:to>
    <xdr:pic>
      <xdr:nvPicPr>
        <xdr:cNvPr id="68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01050" y="37195124"/>
          <a:ext cx="2196803" cy="1104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78</xdr:row>
      <xdr:rowOff>80962</xdr:rowOff>
    </xdr:from>
    <xdr:to>
      <xdr:col>8</xdr:col>
      <xdr:colOff>285750</xdr:colOff>
      <xdr:row>83</xdr:row>
      <xdr:rowOff>133350</xdr:rowOff>
    </xdr:to>
    <xdr:pic>
      <xdr:nvPicPr>
        <xdr:cNvPr id="69" name="Рисунок 68" descr="STY-G3-80_piro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21" t="33103" r="7759" b="30517"/>
        <a:stretch/>
      </xdr:blipFill>
      <xdr:spPr bwMode="auto">
        <a:xfrm>
          <a:off x="8315325" y="38400037"/>
          <a:ext cx="2447925" cy="1004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110</xdr:row>
      <xdr:rowOff>38101</xdr:rowOff>
    </xdr:from>
    <xdr:to>
      <xdr:col>6</xdr:col>
      <xdr:colOff>1257300</xdr:colOff>
      <xdr:row>110</xdr:row>
      <xdr:rowOff>1027907</xdr:rowOff>
    </xdr:to>
    <xdr:pic>
      <xdr:nvPicPr>
        <xdr:cNvPr id="70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15375" y="60883801"/>
          <a:ext cx="828675" cy="98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400050</xdr:colOff>
      <xdr:row>111</xdr:row>
      <xdr:rowOff>123826</xdr:rowOff>
    </xdr:from>
    <xdr:to>
      <xdr:col>6</xdr:col>
      <xdr:colOff>1181100</xdr:colOff>
      <xdr:row>111</xdr:row>
      <xdr:rowOff>1173362</xdr:rowOff>
    </xdr:to>
    <xdr:pic>
      <xdr:nvPicPr>
        <xdr:cNvPr id="71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86800" y="62017276"/>
          <a:ext cx="781050" cy="104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88</xdr:row>
      <xdr:rowOff>266700</xdr:rowOff>
    </xdr:from>
    <xdr:to>
      <xdr:col>6</xdr:col>
      <xdr:colOff>1533525</xdr:colOff>
      <xdr:row>89</xdr:row>
      <xdr:rowOff>9525</xdr:rowOff>
    </xdr:to>
    <xdr:pic>
      <xdr:nvPicPr>
        <xdr:cNvPr id="72" name="Picture 24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58200" y="41186100"/>
          <a:ext cx="1362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89</xdr:row>
      <xdr:rowOff>219075</xdr:rowOff>
    </xdr:from>
    <xdr:to>
      <xdr:col>6</xdr:col>
      <xdr:colOff>1362075</xdr:colOff>
      <xdr:row>89</xdr:row>
      <xdr:rowOff>1114425</xdr:rowOff>
    </xdr:to>
    <xdr:pic>
      <xdr:nvPicPr>
        <xdr:cNvPr id="73" name="Picture 24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39150" y="42224325"/>
          <a:ext cx="1209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90</xdr:row>
      <xdr:rowOff>28575</xdr:rowOff>
    </xdr:from>
    <xdr:to>
      <xdr:col>6</xdr:col>
      <xdr:colOff>1428750</xdr:colOff>
      <xdr:row>90</xdr:row>
      <xdr:rowOff>912524</xdr:rowOff>
    </xdr:to>
    <xdr:pic>
      <xdr:nvPicPr>
        <xdr:cNvPr id="74" name="Picture 242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24875" y="43253025"/>
          <a:ext cx="1190625" cy="883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91</xdr:row>
      <xdr:rowOff>57150</xdr:rowOff>
    </xdr:from>
    <xdr:to>
      <xdr:col>6</xdr:col>
      <xdr:colOff>1371600</xdr:colOff>
      <xdr:row>91</xdr:row>
      <xdr:rowOff>845310</xdr:rowOff>
    </xdr:to>
    <xdr:pic>
      <xdr:nvPicPr>
        <xdr:cNvPr id="75" name="Picture 24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67725" y="44224575"/>
          <a:ext cx="1190625" cy="78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247649</xdr:colOff>
      <xdr:row>92</xdr:row>
      <xdr:rowOff>85725</xdr:rowOff>
    </xdr:from>
    <xdr:to>
      <xdr:col>6</xdr:col>
      <xdr:colOff>1229590</xdr:colOff>
      <xdr:row>92</xdr:row>
      <xdr:rowOff>857250</xdr:rowOff>
    </xdr:to>
    <xdr:pic>
      <xdr:nvPicPr>
        <xdr:cNvPr id="76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34399" y="45177075"/>
          <a:ext cx="98194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323851</xdr:colOff>
      <xdr:row>93</xdr:row>
      <xdr:rowOff>76200</xdr:rowOff>
    </xdr:from>
    <xdr:to>
      <xdr:col>6</xdr:col>
      <xdr:colOff>1228337</xdr:colOff>
      <xdr:row>93</xdr:row>
      <xdr:rowOff>971550</xdr:rowOff>
    </xdr:to>
    <xdr:pic>
      <xdr:nvPicPr>
        <xdr:cNvPr id="77" name="Picture 242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10601" y="45929550"/>
          <a:ext cx="904486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361951</xdr:colOff>
      <xdr:row>94</xdr:row>
      <xdr:rowOff>104775</xdr:rowOff>
    </xdr:from>
    <xdr:to>
      <xdr:col>6</xdr:col>
      <xdr:colOff>1276351</xdr:colOff>
      <xdr:row>94</xdr:row>
      <xdr:rowOff>839713</xdr:rowOff>
    </xdr:to>
    <xdr:pic>
      <xdr:nvPicPr>
        <xdr:cNvPr id="78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48701" y="47101125"/>
          <a:ext cx="914400" cy="73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381001</xdr:colOff>
      <xdr:row>95</xdr:row>
      <xdr:rowOff>57151</xdr:rowOff>
    </xdr:from>
    <xdr:to>
      <xdr:col>6</xdr:col>
      <xdr:colOff>1285875</xdr:colOff>
      <xdr:row>95</xdr:row>
      <xdr:rowOff>952885</xdr:rowOff>
    </xdr:to>
    <xdr:pic>
      <xdr:nvPicPr>
        <xdr:cNvPr id="79" name="Picture 243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1" y="48006001"/>
          <a:ext cx="904874" cy="895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98</xdr:row>
      <xdr:rowOff>57151</xdr:rowOff>
    </xdr:from>
    <xdr:to>
      <xdr:col>6</xdr:col>
      <xdr:colOff>1457846</xdr:colOff>
      <xdr:row>98</xdr:row>
      <xdr:rowOff>771525</xdr:rowOff>
    </xdr:to>
    <xdr:pic>
      <xdr:nvPicPr>
        <xdr:cNvPr id="80" name="Picture 207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2950" y="48444151"/>
          <a:ext cx="1381646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323851</xdr:colOff>
      <xdr:row>99</xdr:row>
      <xdr:rowOff>19050</xdr:rowOff>
    </xdr:from>
    <xdr:to>
      <xdr:col>6</xdr:col>
      <xdr:colOff>1200151</xdr:colOff>
      <xdr:row>99</xdr:row>
      <xdr:rowOff>852811</xdr:rowOff>
    </xdr:to>
    <xdr:pic>
      <xdr:nvPicPr>
        <xdr:cNvPr id="81" name="Picture 242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10601" y="49253775"/>
          <a:ext cx="876300" cy="833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352425</xdr:colOff>
      <xdr:row>100</xdr:row>
      <xdr:rowOff>47626</xdr:rowOff>
    </xdr:from>
    <xdr:to>
      <xdr:col>6</xdr:col>
      <xdr:colOff>1257300</xdr:colOff>
      <xdr:row>100</xdr:row>
      <xdr:rowOff>1026536</xdr:rowOff>
    </xdr:to>
    <xdr:pic>
      <xdr:nvPicPr>
        <xdr:cNvPr id="82" name="Picture 207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39175" y="50158651"/>
          <a:ext cx="904875" cy="978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314325</xdr:colOff>
      <xdr:row>101</xdr:row>
      <xdr:rowOff>9525</xdr:rowOff>
    </xdr:from>
    <xdr:to>
      <xdr:col>6</xdr:col>
      <xdr:colOff>1123950</xdr:colOff>
      <xdr:row>101</xdr:row>
      <xdr:rowOff>904875</xdr:rowOff>
    </xdr:to>
    <xdr:pic>
      <xdr:nvPicPr>
        <xdr:cNvPr id="83" name="Picture 206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01075" y="51225450"/>
          <a:ext cx="8096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102</xdr:row>
      <xdr:rowOff>66675</xdr:rowOff>
    </xdr:from>
    <xdr:to>
      <xdr:col>6</xdr:col>
      <xdr:colOff>1333500</xdr:colOff>
      <xdr:row>102</xdr:row>
      <xdr:rowOff>933450</xdr:rowOff>
    </xdr:to>
    <xdr:pic>
      <xdr:nvPicPr>
        <xdr:cNvPr id="84" name="Picture 206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39150" y="52197000"/>
          <a:ext cx="11811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103</xdr:row>
      <xdr:rowOff>66675</xdr:rowOff>
    </xdr:from>
    <xdr:to>
      <xdr:col>6</xdr:col>
      <xdr:colOff>1314450</xdr:colOff>
      <xdr:row>103</xdr:row>
      <xdr:rowOff>933450</xdr:rowOff>
    </xdr:to>
    <xdr:pic>
      <xdr:nvPicPr>
        <xdr:cNvPr id="85" name="Picture 206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8675" y="53149500"/>
          <a:ext cx="1152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104</xdr:row>
      <xdr:rowOff>66675</xdr:rowOff>
    </xdr:from>
    <xdr:to>
      <xdr:col>6</xdr:col>
      <xdr:colOff>1476375</xdr:colOff>
      <xdr:row>104</xdr:row>
      <xdr:rowOff>990600</xdr:rowOff>
    </xdr:to>
    <xdr:pic>
      <xdr:nvPicPr>
        <xdr:cNvPr id="86" name="Рисунок 42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58200" y="54130575"/>
          <a:ext cx="1304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105</xdr:row>
      <xdr:rowOff>38100</xdr:rowOff>
    </xdr:from>
    <xdr:to>
      <xdr:col>6</xdr:col>
      <xdr:colOff>1419225</xdr:colOff>
      <xdr:row>105</xdr:row>
      <xdr:rowOff>942975</xdr:rowOff>
    </xdr:to>
    <xdr:pic>
      <xdr:nvPicPr>
        <xdr:cNvPr id="87" name="Рисунок 42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91525" y="55206900"/>
          <a:ext cx="1314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106</xdr:row>
      <xdr:rowOff>95250</xdr:rowOff>
    </xdr:from>
    <xdr:to>
      <xdr:col>6</xdr:col>
      <xdr:colOff>1466850</xdr:colOff>
      <xdr:row>106</xdr:row>
      <xdr:rowOff>1009650</xdr:rowOff>
    </xdr:to>
    <xdr:pic>
      <xdr:nvPicPr>
        <xdr:cNvPr id="88" name="Рисунок 42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10575" y="56283225"/>
          <a:ext cx="13430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107</xdr:row>
      <xdr:rowOff>76200</xdr:rowOff>
    </xdr:from>
    <xdr:to>
      <xdr:col>6</xdr:col>
      <xdr:colOff>1409700</xdr:colOff>
      <xdr:row>107</xdr:row>
      <xdr:rowOff>876300</xdr:rowOff>
    </xdr:to>
    <xdr:pic>
      <xdr:nvPicPr>
        <xdr:cNvPr id="89" name="Рисунок 42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96300" y="57330975"/>
          <a:ext cx="1200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333375</xdr:colOff>
      <xdr:row>96</xdr:row>
      <xdr:rowOff>76200</xdr:rowOff>
    </xdr:from>
    <xdr:to>
      <xdr:col>6</xdr:col>
      <xdr:colOff>1238250</xdr:colOff>
      <xdr:row>96</xdr:row>
      <xdr:rowOff>971550</xdr:rowOff>
    </xdr:to>
    <xdr:pic>
      <xdr:nvPicPr>
        <xdr:cNvPr id="90" name="Picture 242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20125" y="48463200"/>
          <a:ext cx="904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314325</xdr:colOff>
      <xdr:row>97</xdr:row>
      <xdr:rowOff>104775</xdr:rowOff>
    </xdr:from>
    <xdr:to>
      <xdr:col>6</xdr:col>
      <xdr:colOff>1181100</xdr:colOff>
      <xdr:row>97</xdr:row>
      <xdr:rowOff>971550</xdr:rowOff>
    </xdr:to>
    <xdr:pic>
      <xdr:nvPicPr>
        <xdr:cNvPr id="91" name="Picture 242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01075" y="49501425"/>
          <a:ext cx="866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257175</xdr:colOff>
      <xdr:row>108</xdr:row>
      <xdr:rowOff>28575</xdr:rowOff>
    </xdr:from>
    <xdr:to>
      <xdr:col>6</xdr:col>
      <xdr:colOff>1276350</xdr:colOff>
      <xdr:row>108</xdr:row>
      <xdr:rowOff>834052</xdr:rowOff>
    </xdr:to>
    <xdr:pic>
      <xdr:nvPicPr>
        <xdr:cNvPr id="92" name="Picture 182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43925" y="60493275"/>
          <a:ext cx="1019175" cy="80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304801</xdr:colOff>
      <xdr:row>109</xdr:row>
      <xdr:rowOff>123825</xdr:rowOff>
    </xdr:from>
    <xdr:to>
      <xdr:col>6</xdr:col>
      <xdr:colOff>1257301</xdr:colOff>
      <xdr:row>109</xdr:row>
      <xdr:rowOff>870585</xdr:rowOff>
    </xdr:to>
    <xdr:pic>
      <xdr:nvPicPr>
        <xdr:cNvPr id="93" name="Picture 182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91551" y="61560075"/>
          <a:ext cx="9525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112</xdr:row>
      <xdr:rowOff>95250</xdr:rowOff>
    </xdr:from>
    <xdr:to>
      <xdr:col>7</xdr:col>
      <xdr:colOff>38100</xdr:colOff>
      <xdr:row>112</xdr:row>
      <xdr:rowOff>885825</xdr:rowOff>
    </xdr:to>
    <xdr:pic>
      <xdr:nvPicPr>
        <xdr:cNvPr id="94" name="Picture 182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43900" y="65027175"/>
          <a:ext cx="1562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113</xdr:row>
      <xdr:rowOff>152400</xdr:rowOff>
    </xdr:from>
    <xdr:to>
      <xdr:col>6</xdr:col>
      <xdr:colOff>1457325</xdr:colOff>
      <xdr:row>113</xdr:row>
      <xdr:rowOff>1047750</xdr:rowOff>
    </xdr:to>
    <xdr:pic>
      <xdr:nvPicPr>
        <xdr:cNvPr id="95" name="Picture 182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01050" y="66036825"/>
          <a:ext cx="1343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114</xdr:row>
      <xdr:rowOff>161925</xdr:rowOff>
    </xdr:from>
    <xdr:to>
      <xdr:col>7</xdr:col>
      <xdr:colOff>104775</xdr:colOff>
      <xdr:row>114</xdr:row>
      <xdr:rowOff>952500</xdr:rowOff>
    </xdr:to>
    <xdr:pic>
      <xdr:nvPicPr>
        <xdr:cNvPr id="96" name="Picture 182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96275" y="67284600"/>
          <a:ext cx="1676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115</xdr:row>
      <xdr:rowOff>9525</xdr:rowOff>
    </xdr:from>
    <xdr:to>
      <xdr:col>6</xdr:col>
      <xdr:colOff>1543050</xdr:colOff>
      <xdr:row>115</xdr:row>
      <xdr:rowOff>962025</xdr:rowOff>
    </xdr:to>
    <xdr:pic>
      <xdr:nvPicPr>
        <xdr:cNvPr id="97" name="Рисунок 42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20100" y="68275200"/>
          <a:ext cx="14097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115</xdr:row>
      <xdr:rowOff>1047750</xdr:rowOff>
    </xdr:from>
    <xdr:to>
      <xdr:col>6</xdr:col>
      <xdr:colOff>1276350</xdr:colOff>
      <xdr:row>116</xdr:row>
      <xdr:rowOff>857250</xdr:rowOff>
    </xdr:to>
    <xdr:pic>
      <xdr:nvPicPr>
        <xdr:cNvPr id="98" name="Picture 206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6775" y="69313425"/>
          <a:ext cx="1076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117</xdr:row>
      <xdr:rowOff>114300</xdr:rowOff>
    </xdr:from>
    <xdr:to>
      <xdr:col>7</xdr:col>
      <xdr:colOff>133350</xdr:colOff>
      <xdr:row>117</xdr:row>
      <xdr:rowOff>866775</xdr:rowOff>
    </xdr:to>
    <xdr:pic>
      <xdr:nvPicPr>
        <xdr:cNvPr id="99" name="Picture 206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53425" y="70342125"/>
          <a:ext cx="16478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118</xdr:row>
      <xdr:rowOff>66675</xdr:rowOff>
    </xdr:from>
    <xdr:to>
      <xdr:col>6</xdr:col>
      <xdr:colOff>1419225</xdr:colOff>
      <xdr:row>118</xdr:row>
      <xdr:rowOff>1000125</xdr:rowOff>
    </xdr:to>
    <xdr:pic>
      <xdr:nvPicPr>
        <xdr:cNvPr id="100" name="Picture 206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6775" y="71247000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119</xdr:row>
      <xdr:rowOff>95250</xdr:rowOff>
    </xdr:from>
    <xdr:to>
      <xdr:col>6</xdr:col>
      <xdr:colOff>1276350</xdr:colOff>
      <xdr:row>119</xdr:row>
      <xdr:rowOff>1047750</xdr:rowOff>
    </xdr:to>
    <xdr:pic>
      <xdr:nvPicPr>
        <xdr:cNvPr id="101" name="Picture 79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0" y="72304275"/>
          <a:ext cx="8953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438150</xdr:colOff>
      <xdr:row>120</xdr:row>
      <xdr:rowOff>57150</xdr:rowOff>
    </xdr:from>
    <xdr:to>
      <xdr:col>6</xdr:col>
      <xdr:colOff>1257300</xdr:colOff>
      <xdr:row>120</xdr:row>
      <xdr:rowOff>923925</xdr:rowOff>
    </xdr:to>
    <xdr:pic>
      <xdr:nvPicPr>
        <xdr:cNvPr id="102" name="Picture 79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24900" y="73437750"/>
          <a:ext cx="8191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121</xdr:row>
      <xdr:rowOff>123825</xdr:rowOff>
    </xdr:from>
    <xdr:to>
      <xdr:col>6</xdr:col>
      <xdr:colOff>1343025</xdr:colOff>
      <xdr:row>121</xdr:row>
      <xdr:rowOff>1000125</xdr:rowOff>
    </xdr:to>
    <xdr:pic>
      <xdr:nvPicPr>
        <xdr:cNvPr id="103" name="Picture 79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0" y="74514075"/>
          <a:ext cx="11525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200025</xdr:colOff>
      <xdr:row>122</xdr:row>
      <xdr:rowOff>161925</xdr:rowOff>
    </xdr:from>
    <xdr:to>
      <xdr:col>6</xdr:col>
      <xdr:colOff>1400175</xdr:colOff>
      <xdr:row>122</xdr:row>
      <xdr:rowOff>923925</xdr:rowOff>
    </xdr:to>
    <xdr:pic>
      <xdr:nvPicPr>
        <xdr:cNvPr id="104" name="Picture 79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6775" y="75742800"/>
          <a:ext cx="1200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123</xdr:row>
      <xdr:rowOff>85725</xdr:rowOff>
    </xdr:from>
    <xdr:to>
      <xdr:col>6</xdr:col>
      <xdr:colOff>1219200</xdr:colOff>
      <xdr:row>123</xdr:row>
      <xdr:rowOff>1000125</xdr:rowOff>
    </xdr:to>
    <xdr:pic>
      <xdr:nvPicPr>
        <xdr:cNvPr id="105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0" y="76619100"/>
          <a:ext cx="838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200025</xdr:colOff>
      <xdr:row>124</xdr:row>
      <xdr:rowOff>28576</xdr:rowOff>
    </xdr:from>
    <xdr:to>
      <xdr:col>6</xdr:col>
      <xdr:colOff>1362075</xdr:colOff>
      <xdr:row>124</xdr:row>
      <xdr:rowOff>904876</xdr:rowOff>
    </xdr:to>
    <xdr:pic>
      <xdr:nvPicPr>
        <xdr:cNvPr id="106" name="Picture 79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6775" y="77600176"/>
          <a:ext cx="1162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314325</xdr:colOff>
      <xdr:row>125</xdr:row>
      <xdr:rowOff>66675</xdr:rowOff>
    </xdr:from>
    <xdr:to>
      <xdr:col>6</xdr:col>
      <xdr:colOff>1257300</xdr:colOff>
      <xdr:row>125</xdr:row>
      <xdr:rowOff>899211</xdr:rowOff>
    </xdr:to>
    <xdr:pic>
      <xdr:nvPicPr>
        <xdr:cNvPr id="107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01075" y="78600300"/>
          <a:ext cx="942975" cy="832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304801</xdr:colOff>
      <xdr:row>126</xdr:row>
      <xdr:rowOff>114300</xdr:rowOff>
    </xdr:from>
    <xdr:to>
      <xdr:col>6</xdr:col>
      <xdr:colOff>1390651</xdr:colOff>
      <xdr:row>126</xdr:row>
      <xdr:rowOff>809625</xdr:rowOff>
    </xdr:to>
    <xdr:pic>
      <xdr:nvPicPr>
        <xdr:cNvPr id="108" name="Picture 80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91551" y="79571850"/>
          <a:ext cx="10858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514350</xdr:colOff>
      <xdr:row>127</xdr:row>
      <xdr:rowOff>47625</xdr:rowOff>
    </xdr:from>
    <xdr:to>
      <xdr:col>6</xdr:col>
      <xdr:colOff>1352550</xdr:colOff>
      <xdr:row>127</xdr:row>
      <xdr:rowOff>762000</xdr:rowOff>
    </xdr:to>
    <xdr:pic>
      <xdr:nvPicPr>
        <xdr:cNvPr id="109" name="Рисунок 4" descr="STY-65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483" t="28621" r="9309" b="27759"/>
        <a:stretch>
          <a:fillRect/>
        </a:stretch>
      </xdr:blipFill>
      <xdr:spPr bwMode="auto">
        <a:xfrm>
          <a:off x="8801100" y="80429100"/>
          <a:ext cx="838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323849</xdr:colOff>
      <xdr:row>128</xdr:row>
      <xdr:rowOff>47624</xdr:rowOff>
    </xdr:from>
    <xdr:to>
      <xdr:col>6</xdr:col>
      <xdr:colOff>1514474</xdr:colOff>
      <xdr:row>128</xdr:row>
      <xdr:rowOff>816569</xdr:rowOff>
    </xdr:to>
    <xdr:pic>
      <xdr:nvPicPr>
        <xdr:cNvPr id="110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10599" y="81210149"/>
          <a:ext cx="1190625" cy="76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257175</xdr:colOff>
      <xdr:row>129</xdr:row>
      <xdr:rowOff>57150</xdr:rowOff>
    </xdr:from>
    <xdr:to>
      <xdr:col>6</xdr:col>
      <xdr:colOff>1354782</xdr:colOff>
      <xdr:row>129</xdr:row>
      <xdr:rowOff>619125</xdr:rowOff>
    </xdr:to>
    <xdr:pic>
      <xdr:nvPicPr>
        <xdr:cNvPr id="111" name="Рисунок 7" descr="STY-65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757" t="46550" r="23621" b="28450"/>
        <a:stretch>
          <a:fillRect/>
        </a:stretch>
      </xdr:blipFill>
      <xdr:spPr bwMode="auto">
        <a:xfrm>
          <a:off x="8543925" y="82067400"/>
          <a:ext cx="1097607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130</xdr:row>
      <xdr:rowOff>19050</xdr:rowOff>
    </xdr:from>
    <xdr:to>
      <xdr:col>6</xdr:col>
      <xdr:colOff>1466850</xdr:colOff>
      <xdr:row>131</xdr:row>
      <xdr:rowOff>0</xdr:rowOff>
    </xdr:to>
    <xdr:pic>
      <xdr:nvPicPr>
        <xdr:cNvPr id="11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53450" y="82705575"/>
          <a:ext cx="1200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314325</xdr:colOff>
      <xdr:row>131</xdr:row>
      <xdr:rowOff>95250</xdr:rowOff>
    </xdr:from>
    <xdr:to>
      <xdr:col>6</xdr:col>
      <xdr:colOff>1323975</xdr:colOff>
      <xdr:row>131</xdr:row>
      <xdr:rowOff>714375</xdr:rowOff>
    </xdr:to>
    <xdr:pic>
      <xdr:nvPicPr>
        <xdr:cNvPr id="113" name="Рисунок 9" descr="STY-653-B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965" t="27414" r="13965" b="28276"/>
        <a:stretch>
          <a:fillRect/>
        </a:stretch>
      </xdr:blipFill>
      <xdr:spPr bwMode="auto">
        <a:xfrm>
          <a:off x="8601075" y="83534250"/>
          <a:ext cx="10096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132</xdr:row>
      <xdr:rowOff>133350</xdr:rowOff>
    </xdr:from>
    <xdr:to>
      <xdr:col>6</xdr:col>
      <xdr:colOff>1476375</xdr:colOff>
      <xdr:row>132</xdr:row>
      <xdr:rowOff>857250</xdr:rowOff>
    </xdr:to>
    <xdr:pic>
      <xdr:nvPicPr>
        <xdr:cNvPr id="11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0" y="84372450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276225</xdr:colOff>
      <xdr:row>133</xdr:row>
      <xdr:rowOff>66675</xdr:rowOff>
    </xdr:from>
    <xdr:to>
      <xdr:col>6</xdr:col>
      <xdr:colOff>1381125</xdr:colOff>
      <xdr:row>133</xdr:row>
      <xdr:rowOff>676275</xdr:rowOff>
    </xdr:to>
    <xdr:pic>
      <xdr:nvPicPr>
        <xdr:cNvPr id="115" name="Рисунок 11" descr="STY-653-J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8" t="29483" r="9309" b="27757"/>
        <a:stretch>
          <a:fillRect/>
        </a:stretch>
      </xdr:blipFill>
      <xdr:spPr bwMode="auto">
        <a:xfrm>
          <a:off x="8562975" y="85248750"/>
          <a:ext cx="1104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134</xdr:row>
      <xdr:rowOff>66675</xdr:rowOff>
    </xdr:from>
    <xdr:to>
      <xdr:col>6</xdr:col>
      <xdr:colOff>1323975</xdr:colOff>
      <xdr:row>134</xdr:row>
      <xdr:rowOff>866775</xdr:rowOff>
    </xdr:to>
    <xdr:pic>
      <xdr:nvPicPr>
        <xdr:cNvPr id="11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05825" y="86010750"/>
          <a:ext cx="1104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135</xdr:row>
      <xdr:rowOff>28575</xdr:rowOff>
    </xdr:from>
    <xdr:to>
      <xdr:col>6</xdr:col>
      <xdr:colOff>1314450</xdr:colOff>
      <xdr:row>135</xdr:row>
      <xdr:rowOff>695325</xdr:rowOff>
    </xdr:to>
    <xdr:pic>
      <xdr:nvPicPr>
        <xdr:cNvPr id="117" name="Рисунок 29" descr="STY-690-B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621" t="23276" r="4138" b="25862"/>
        <a:stretch>
          <a:fillRect/>
        </a:stretch>
      </xdr:blipFill>
      <xdr:spPr bwMode="auto">
        <a:xfrm>
          <a:off x="8439150" y="86925150"/>
          <a:ext cx="1162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142875</xdr:colOff>
      <xdr:row>136</xdr:row>
      <xdr:rowOff>66675</xdr:rowOff>
    </xdr:from>
    <xdr:to>
      <xdr:col>6</xdr:col>
      <xdr:colOff>1409700</xdr:colOff>
      <xdr:row>136</xdr:row>
      <xdr:rowOff>914400</xdr:rowOff>
    </xdr:to>
    <xdr:pic>
      <xdr:nvPicPr>
        <xdr:cNvPr id="118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29625" y="87687150"/>
          <a:ext cx="12668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137</xdr:row>
      <xdr:rowOff>66675</xdr:rowOff>
    </xdr:from>
    <xdr:to>
      <xdr:col>6</xdr:col>
      <xdr:colOff>1295400</xdr:colOff>
      <xdr:row>137</xdr:row>
      <xdr:rowOff>781050</xdr:rowOff>
    </xdr:to>
    <xdr:pic>
      <xdr:nvPicPr>
        <xdr:cNvPr id="119" name="Рисунок 31" descr="STY-690-J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552" t="26724" r="7759" b="28793"/>
        <a:stretch>
          <a:fillRect/>
        </a:stretch>
      </xdr:blipFill>
      <xdr:spPr bwMode="auto">
        <a:xfrm>
          <a:off x="8401050" y="88677750"/>
          <a:ext cx="1181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138</xdr:row>
      <xdr:rowOff>152400</xdr:rowOff>
    </xdr:from>
    <xdr:to>
      <xdr:col>6</xdr:col>
      <xdr:colOff>1381125</xdr:colOff>
      <xdr:row>138</xdr:row>
      <xdr:rowOff>1009650</xdr:rowOff>
    </xdr:to>
    <xdr:pic>
      <xdr:nvPicPr>
        <xdr:cNvPr id="120" name="Рисунок 3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24875" y="89677875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85725</xdr:rowOff>
    </xdr:from>
    <xdr:to>
      <xdr:col>1</xdr:col>
      <xdr:colOff>2171700</xdr:colOff>
      <xdr:row>3</xdr:row>
      <xdr:rowOff>0</xdr:rowOff>
    </xdr:to>
    <xdr:pic>
      <xdr:nvPicPr>
        <xdr:cNvPr id="27" name="Рисунок 26" descr="STYRON Kft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90700" y="85725"/>
          <a:ext cx="19050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6</xdr:row>
      <xdr:rowOff>28575</xdr:rowOff>
    </xdr:from>
    <xdr:to>
      <xdr:col>7</xdr:col>
      <xdr:colOff>209550</xdr:colOff>
      <xdr:row>6</xdr:row>
      <xdr:rowOff>1095375</xdr:rowOff>
    </xdr:to>
    <xdr:pic>
      <xdr:nvPicPr>
        <xdr:cNvPr id="28" name="Picture 194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05875" y="1514475"/>
          <a:ext cx="1247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7</xdr:row>
      <xdr:rowOff>85725</xdr:rowOff>
    </xdr:from>
    <xdr:to>
      <xdr:col>7</xdr:col>
      <xdr:colOff>276225</xdr:colOff>
      <xdr:row>7</xdr:row>
      <xdr:rowOff>1152525</xdr:rowOff>
    </xdr:to>
    <xdr:pic>
      <xdr:nvPicPr>
        <xdr:cNvPr id="29" name="Picture 1944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72550" y="2686050"/>
          <a:ext cx="1247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8</xdr:row>
      <xdr:rowOff>66675</xdr:rowOff>
    </xdr:from>
    <xdr:to>
      <xdr:col>7</xdr:col>
      <xdr:colOff>304800</xdr:colOff>
      <xdr:row>8</xdr:row>
      <xdr:rowOff>1133475</xdr:rowOff>
    </xdr:to>
    <xdr:pic>
      <xdr:nvPicPr>
        <xdr:cNvPr id="30" name="Picture 194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01125" y="3905250"/>
          <a:ext cx="1247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9</xdr:row>
      <xdr:rowOff>47625</xdr:rowOff>
    </xdr:from>
    <xdr:to>
      <xdr:col>7</xdr:col>
      <xdr:colOff>314325</xdr:colOff>
      <xdr:row>9</xdr:row>
      <xdr:rowOff>1114425</xdr:rowOff>
    </xdr:to>
    <xdr:pic>
      <xdr:nvPicPr>
        <xdr:cNvPr id="31" name="Picture 1945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10650" y="5105400"/>
          <a:ext cx="1247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10</xdr:row>
      <xdr:rowOff>85725</xdr:rowOff>
    </xdr:from>
    <xdr:to>
      <xdr:col>7</xdr:col>
      <xdr:colOff>285750</xdr:colOff>
      <xdr:row>10</xdr:row>
      <xdr:rowOff>1152525</xdr:rowOff>
    </xdr:to>
    <xdr:pic>
      <xdr:nvPicPr>
        <xdr:cNvPr id="32" name="Picture 1945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82075" y="6343650"/>
          <a:ext cx="1247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228600</xdr:colOff>
      <xdr:row>15</xdr:row>
      <xdr:rowOff>28575</xdr:rowOff>
    </xdr:from>
    <xdr:to>
      <xdr:col>6</xdr:col>
      <xdr:colOff>1047750</xdr:colOff>
      <xdr:row>15</xdr:row>
      <xdr:rowOff>990600</xdr:rowOff>
    </xdr:to>
    <xdr:pic>
      <xdr:nvPicPr>
        <xdr:cNvPr id="33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10650" y="9582150"/>
          <a:ext cx="819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16</xdr:row>
      <xdr:rowOff>85725</xdr:rowOff>
    </xdr:from>
    <xdr:to>
      <xdr:col>6</xdr:col>
      <xdr:colOff>1095375</xdr:colOff>
      <xdr:row>16</xdr:row>
      <xdr:rowOff>1162050</xdr:rowOff>
    </xdr:to>
    <xdr:pic>
      <xdr:nvPicPr>
        <xdr:cNvPr id="34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8943975" y="10668000"/>
          <a:ext cx="9334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17</xdr:row>
      <xdr:rowOff>142875</xdr:rowOff>
    </xdr:from>
    <xdr:to>
      <xdr:col>6</xdr:col>
      <xdr:colOff>1133475</xdr:colOff>
      <xdr:row>17</xdr:row>
      <xdr:rowOff>1038225</xdr:rowOff>
    </xdr:to>
    <xdr:pic>
      <xdr:nvPicPr>
        <xdr:cNvPr id="35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86825" y="12030075"/>
          <a:ext cx="10287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22</xdr:row>
      <xdr:rowOff>47625</xdr:rowOff>
    </xdr:from>
    <xdr:to>
      <xdr:col>7</xdr:col>
      <xdr:colOff>438150</xdr:colOff>
      <xdr:row>22</xdr:row>
      <xdr:rowOff>638175</xdr:rowOff>
    </xdr:to>
    <xdr:pic>
      <xdr:nvPicPr>
        <xdr:cNvPr id="36" name="Рисунок 21" descr="STY-90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1033" b="31033"/>
        <a:stretch>
          <a:fillRect/>
        </a:stretch>
      </xdr:blipFill>
      <xdr:spPr bwMode="auto">
        <a:xfrm>
          <a:off x="10058400" y="12668250"/>
          <a:ext cx="1485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23</xdr:row>
      <xdr:rowOff>38100</xdr:rowOff>
    </xdr:from>
    <xdr:to>
      <xdr:col>7</xdr:col>
      <xdr:colOff>485775</xdr:colOff>
      <xdr:row>23</xdr:row>
      <xdr:rowOff>695325</xdr:rowOff>
    </xdr:to>
    <xdr:pic>
      <xdr:nvPicPr>
        <xdr:cNvPr id="37" name="Рисунок 22" descr="STY-900-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1380" b="30518"/>
        <a:stretch>
          <a:fillRect/>
        </a:stretch>
      </xdr:blipFill>
      <xdr:spPr bwMode="auto">
        <a:xfrm>
          <a:off x="10039350" y="13315950"/>
          <a:ext cx="1552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24</xdr:row>
      <xdr:rowOff>95250</xdr:rowOff>
    </xdr:from>
    <xdr:to>
      <xdr:col>6</xdr:col>
      <xdr:colOff>1123950</xdr:colOff>
      <xdr:row>24</xdr:row>
      <xdr:rowOff>933450</xdr:rowOff>
    </xdr:to>
    <xdr:pic>
      <xdr:nvPicPr>
        <xdr:cNvPr id="38" name="Рисунок 23" descr="STY-900-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999" t="18277" r="16380" b="18620"/>
        <a:stretch>
          <a:fillRect/>
        </a:stretch>
      </xdr:blipFill>
      <xdr:spPr bwMode="auto">
        <a:xfrm>
          <a:off x="10153650" y="14135100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25</xdr:row>
      <xdr:rowOff>76200</xdr:rowOff>
    </xdr:from>
    <xdr:to>
      <xdr:col>7</xdr:col>
      <xdr:colOff>485775</xdr:colOff>
      <xdr:row>25</xdr:row>
      <xdr:rowOff>933450</xdr:rowOff>
    </xdr:to>
    <xdr:pic>
      <xdr:nvPicPr>
        <xdr:cNvPr id="39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77450" y="15106650"/>
          <a:ext cx="15144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26</xdr:row>
      <xdr:rowOff>266700</xdr:rowOff>
    </xdr:from>
    <xdr:to>
      <xdr:col>6</xdr:col>
      <xdr:colOff>1066800</xdr:colOff>
      <xdr:row>26</xdr:row>
      <xdr:rowOff>800100</xdr:rowOff>
    </xdr:to>
    <xdr:pic>
      <xdr:nvPicPr>
        <xdr:cNvPr id="40" name="Рисунок 27" descr="STY-90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13" t="25000" r="6552" b="28966"/>
        <a:stretch>
          <a:fillRect/>
        </a:stretch>
      </xdr:blipFill>
      <xdr:spPr bwMode="auto">
        <a:xfrm>
          <a:off x="10010775" y="16363950"/>
          <a:ext cx="1000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27</xdr:row>
      <xdr:rowOff>85725</xdr:rowOff>
    </xdr:from>
    <xdr:to>
      <xdr:col>6</xdr:col>
      <xdr:colOff>1000125</xdr:colOff>
      <xdr:row>27</xdr:row>
      <xdr:rowOff>952500</xdr:rowOff>
    </xdr:to>
    <xdr:pic>
      <xdr:nvPicPr>
        <xdr:cNvPr id="41" name="Рисунок 25" descr="STY-90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517" t="22557" r="22588" b="19537"/>
        <a:stretch>
          <a:fillRect/>
        </a:stretch>
      </xdr:blipFill>
      <xdr:spPr bwMode="auto">
        <a:xfrm>
          <a:off x="10144125" y="17202150"/>
          <a:ext cx="8001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28</xdr:row>
      <xdr:rowOff>57150</xdr:rowOff>
    </xdr:from>
    <xdr:to>
      <xdr:col>6</xdr:col>
      <xdr:colOff>1152525</xdr:colOff>
      <xdr:row>28</xdr:row>
      <xdr:rowOff>828675</xdr:rowOff>
    </xdr:to>
    <xdr:pic>
      <xdr:nvPicPr>
        <xdr:cNvPr id="42" name="Рисунок 26" descr="STY-90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586" t="32240" r="21034" b="27586"/>
        <a:stretch>
          <a:fillRect/>
        </a:stretch>
      </xdr:blipFill>
      <xdr:spPr bwMode="auto">
        <a:xfrm>
          <a:off x="10020300" y="18192750"/>
          <a:ext cx="1076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75142</xdr:rowOff>
    </xdr:from>
    <xdr:to>
      <xdr:col>1</xdr:col>
      <xdr:colOff>952500</xdr:colOff>
      <xdr:row>3</xdr:row>
      <xdr:rowOff>37042</xdr:rowOff>
    </xdr:to>
    <xdr:pic>
      <xdr:nvPicPr>
        <xdr:cNvPr id="18" name="Рисунок 17" descr="STYRON Kft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75142"/>
          <a:ext cx="1905000" cy="586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342900</xdr:colOff>
      <xdr:row>7</xdr:row>
      <xdr:rowOff>142875</xdr:rowOff>
    </xdr:from>
    <xdr:to>
      <xdr:col>3</xdr:col>
      <xdr:colOff>1344083</xdr:colOff>
      <xdr:row>7</xdr:row>
      <xdr:rowOff>866775</xdr:rowOff>
    </xdr:to>
    <xdr:grpSp>
      <xdr:nvGrpSpPr>
        <xdr:cNvPr id="44" name="Group 741"/>
        <xdr:cNvGrpSpPr>
          <a:grpSpLocks/>
        </xdr:cNvGrpSpPr>
      </xdr:nvGrpSpPr>
      <xdr:grpSpPr bwMode="auto">
        <a:xfrm>
          <a:off x="6472767" y="2369608"/>
          <a:ext cx="1001183" cy="723900"/>
          <a:chOff x="2" y="42599"/>
          <a:chExt cx="175" cy="158"/>
        </a:xfrm>
      </xdr:grpSpPr>
      <xdr:pic>
        <xdr:nvPicPr>
          <xdr:cNvPr id="45" name="Picture 74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" y="42599"/>
            <a:ext cx="175" cy="1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6" name="Picture 7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6" y="42607"/>
            <a:ext cx="7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304801</xdr:colOff>
      <xdr:row>8</xdr:row>
      <xdr:rowOff>57150</xdr:rowOff>
    </xdr:from>
    <xdr:to>
      <xdr:col>3</xdr:col>
      <xdr:colOff>1322917</xdr:colOff>
      <xdr:row>8</xdr:row>
      <xdr:rowOff>857250</xdr:rowOff>
    </xdr:to>
    <xdr:grpSp>
      <xdr:nvGrpSpPr>
        <xdr:cNvPr id="50" name="Group 735"/>
        <xdr:cNvGrpSpPr>
          <a:grpSpLocks/>
        </xdr:cNvGrpSpPr>
      </xdr:nvGrpSpPr>
      <xdr:grpSpPr bwMode="auto">
        <a:xfrm>
          <a:off x="6434668" y="3249083"/>
          <a:ext cx="1018116" cy="800100"/>
          <a:chOff x="2" y="42599"/>
          <a:chExt cx="175" cy="158"/>
        </a:xfrm>
      </xdr:grpSpPr>
      <xdr:pic>
        <xdr:nvPicPr>
          <xdr:cNvPr id="51" name="Picture 73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" y="42599"/>
            <a:ext cx="175" cy="1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2" name="Picture 7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6" y="42607"/>
            <a:ext cx="7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276225</xdr:colOff>
      <xdr:row>9</xdr:row>
      <xdr:rowOff>123825</xdr:rowOff>
    </xdr:from>
    <xdr:to>
      <xdr:col>3</xdr:col>
      <xdr:colOff>1651000</xdr:colOff>
      <xdr:row>9</xdr:row>
      <xdr:rowOff>876300</xdr:rowOff>
    </xdr:to>
    <xdr:grpSp>
      <xdr:nvGrpSpPr>
        <xdr:cNvPr id="57" name="Group 752"/>
        <xdr:cNvGrpSpPr>
          <a:grpSpLocks/>
        </xdr:cNvGrpSpPr>
      </xdr:nvGrpSpPr>
      <xdr:grpSpPr bwMode="auto">
        <a:xfrm>
          <a:off x="6406092" y="4213225"/>
          <a:ext cx="1374775" cy="752475"/>
          <a:chOff x="2" y="42599"/>
          <a:chExt cx="175" cy="158"/>
        </a:xfrm>
      </xdr:grpSpPr>
      <xdr:pic>
        <xdr:nvPicPr>
          <xdr:cNvPr id="58" name="Picture 753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" y="42599"/>
            <a:ext cx="175" cy="1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9" name="Picture 75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6" y="42607"/>
            <a:ext cx="7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</xdr:col>
      <xdr:colOff>152399</xdr:colOff>
      <xdr:row>15</xdr:row>
      <xdr:rowOff>95250</xdr:rowOff>
    </xdr:from>
    <xdr:to>
      <xdr:col>3</xdr:col>
      <xdr:colOff>1893568</xdr:colOff>
      <xdr:row>15</xdr:row>
      <xdr:rowOff>590550</xdr:rowOff>
    </xdr:to>
    <xdr:pic>
      <xdr:nvPicPr>
        <xdr:cNvPr id="68" name="Picture 125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499" y="21088350"/>
          <a:ext cx="1739053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16</xdr:row>
      <xdr:rowOff>38100</xdr:rowOff>
    </xdr:from>
    <xdr:to>
      <xdr:col>3</xdr:col>
      <xdr:colOff>1488016</xdr:colOff>
      <xdr:row>17</xdr:row>
      <xdr:rowOff>15875</xdr:rowOff>
    </xdr:to>
    <xdr:pic>
      <xdr:nvPicPr>
        <xdr:cNvPr id="69" name="Picture 125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01275" y="21669375"/>
          <a:ext cx="1228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216959</xdr:colOff>
      <xdr:row>14</xdr:row>
      <xdr:rowOff>246591</xdr:rowOff>
    </xdr:from>
    <xdr:to>
      <xdr:col>3</xdr:col>
      <xdr:colOff>1733550</xdr:colOff>
      <xdr:row>14</xdr:row>
      <xdr:rowOff>675216</xdr:rowOff>
    </xdr:to>
    <xdr:pic>
      <xdr:nvPicPr>
        <xdr:cNvPr id="70" name="Picture 159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75376" y="6638924"/>
          <a:ext cx="151659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17</xdr:row>
      <xdr:rowOff>95250</xdr:rowOff>
    </xdr:from>
    <xdr:to>
      <xdr:col>3</xdr:col>
      <xdr:colOff>1478491</xdr:colOff>
      <xdr:row>17</xdr:row>
      <xdr:rowOff>990600</xdr:rowOff>
    </xdr:to>
    <xdr:pic>
      <xdr:nvPicPr>
        <xdr:cNvPr id="71" name="Picture 160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53650" y="23317200"/>
          <a:ext cx="1266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306916</xdr:colOff>
      <xdr:row>20</xdr:row>
      <xdr:rowOff>141817</xdr:rowOff>
    </xdr:from>
    <xdr:to>
      <xdr:col>3</xdr:col>
      <xdr:colOff>1407582</xdr:colOff>
      <xdr:row>20</xdr:row>
      <xdr:rowOff>894292</xdr:rowOff>
    </xdr:to>
    <xdr:pic>
      <xdr:nvPicPr>
        <xdr:cNvPr id="89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65333" y="11889317"/>
          <a:ext cx="110066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433917</xdr:colOff>
      <xdr:row>22</xdr:row>
      <xdr:rowOff>84666</xdr:rowOff>
    </xdr:from>
    <xdr:to>
      <xdr:col>3</xdr:col>
      <xdr:colOff>1677592</xdr:colOff>
      <xdr:row>22</xdr:row>
      <xdr:rowOff>920750</xdr:rowOff>
    </xdr:to>
    <xdr:pic>
      <xdr:nvPicPr>
        <xdr:cNvPr id="119" name="Picture 8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92834" y="68823416"/>
          <a:ext cx="1243675" cy="836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497416</xdr:colOff>
      <xdr:row>23</xdr:row>
      <xdr:rowOff>95250</xdr:rowOff>
    </xdr:from>
    <xdr:to>
      <xdr:col>3</xdr:col>
      <xdr:colOff>1278466</xdr:colOff>
      <xdr:row>23</xdr:row>
      <xdr:rowOff>1037167</xdr:rowOff>
    </xdr:to>
    <xdr:pic>
      <xdr:nvPicPr>
        <xdr:cNvPr id="123" name="Picture 82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56333" y="73152000"/>
          <a:ext cx="781050" cy="941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603250</xdr:colOff>
      <xdr:row>24</xdr:row>
      <xdr:rowOff>0</xdr:rowOff>
    </xdr:from>
    <xdr:to>
      <xdr:col>3</xdr:col>
      <xdr:colOff>1155700</xdr:colOff>
      <xdr:row>24</xdr:row>
      <xdr:rowOff>12700</xdr:rowOff>
    </xdr:to>
    <xdr:pic>
      <xdr:nvPicPr>
        <xdr:cNvPr id="182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62167" y="78517750"/>
          <a:ext cx="552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751418</xdr:colOff>
      <xdr:row>24</xdr:row>
      <xdr:rowOff>95251</xdr:rowOff>
    </xdr:from>
    <xdr:to>
      <xdr:col>3</xdr:col>
      <xdr:colOff>1217084</xdr:colOff>
      <xdr:row>24</xdr:row>
      <xdr:rowOff>920750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709835" y="40026168"/>
          <a:ext cx="465666" cy="825499"/>
        </a:xfrm>
        <a:prstGeom prst="rect">
          <a:avLst/>
        </a:prstGeom>
      </xdr:spPr>
    </xdr:pic>
    <xdr:clientData/>
  </xdr:twoCellAnchor>
  <xdr:twoCellAnchor>
    <xdr:from>
      <xdr:col>3</xdr:col>
      <xdr:colOff>391583</xdr:colOff>
      <xdr:row>6</xdr:row>
      <xdr:rowOff>95250</xdr:rowOff>
    </xdr:from>
    <xdr:to>
      <xdr:col>3</xdr:col>
      <xdr:colOff>1592791</xdr:colOff>
      <xdr:row>6</xdr:row>
      <xdr:rowOff>962025</xdr:rowOff>
    </xdr:to>
    <xdr:pic>
      <xdr:nvPicPr>
        <xdr:cNvPr id="143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50000" y="1397000"/>
          <a:ext cx="1201208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465667</xdr:colOff>
      <xdr:row>21</xdr:row>
      <xdr:rowOff>169334</xdr:rowOff>
    </xdr:from>
    <xdr:to>
      <xdr:col>3</xdr:col>
      <xdr:colOff>1208617</xdr:colOff>
      <xdr:row>21</xdr:row>
      <xdr:rowOff>903817</xdr:rowOff>
    </xdr:to>
    <xdr:pic>
      <xdr:nvPicPr>
        <xdr:cNvPr id="23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424084" y="11821584"/>
          <a:ext cx="742950" cy="734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39"/>
  <sheetViews>
    <sheetView workbookViewId="0">
      <selection activeCell="I114" sqref="I114"/>
    </sheetView>
  </sheetViews>
  <sheetFormatPr defaultRowHeight="14.4"/>
  <cols>
    <col min="1" max="1" width="26" customWidth="1"/>
    <col min="2" max="2" width="28.33203125" customWidth="1"/>
    <col min="3" max="3" width="17.109375" customWidth="1"/>
    <col min="4" max="4" width="17" customWidth="1"/>
    <col min="5" max="5" width="16.5546875" customWidth="1"/>
    <col min="6" max="6" width="19.33203125" customWidth="1"/>
    <col min="7" max="7" width="23.6640625" customWidth="1"/>
    <col min="10" max="10" width="31.88671875" customWidth="1"/>
  </cols>
  <sheetData>
    <row r="1" spans="1:6" ht="18">
      <c r="A1" s="23" t="s">
        <v>6</v>
      </c>
      <c r="B1" s="23"/>
      <c r="D1" s="35" t="s">
        <v>3</v>
      </c>
      <c r="E1" s="35" t="s">
        <v>1</v>
      </c>
      <c r="F1" s="31"/>
    </row>
    <row r="2" spans="1:6">
      <c r="D2" s="36">
        <v>28</v>
      </c>
      <c r="E2" s="37">
        <v>0.35</v>
      </c>
      <c r="F2" s="32"/>
    </row>
    <row r="3" spans="1:6" ht="14.25" customHeight="1">
      <c r="A3" s="75"/>
      <c r="C3" s="19"/>
      <c r="D3" s="9"/>
      <c r="E3" s="22"/>
      <c r="F3" s="22"/>
    </row>
    <row r="4" spans="1:6">
      <c r="C4" s="19"/>
      <c r="D4" s="9"/>
      <c r="E4" s="22"/>
      <c r="F4" s="22"/>
    </row>
    <row r="5" spans="1:6">
      <c r="A5" s="1"/>
      <c r="B5" s="1"/>
    </row>
    <row r="6" spans="1:6">
      <c r="A6" s="1"/>
      <c r="B6" s="1"/>
    </row>
    <row r="7" spans="1:6" ht="23.4">
      <c r="A7" s="63" t="s">
        <v>227</v>
      </c>
      <c r="B7" s="76"/>
      <c r="C7" s="77"/>
      <c r="D7" s="77"/>
      <c r="E7" s="77"/>
      <c r="F7" s="38"/>
    </row>
    <row r="8" spans="1:6" s="19" customFormat="1" ht="28.8">
      <c r="A8" s="67" t="s">
        <v>2</v>
      </c>
      <c r="B8" s="67" t="s">
        <v>223</v>
      </c>
      <c r="C8" s="64" t="s">
        <v>224</v>
      </c>
      <c r="D8" s="64" t="s">
        <v>232</v>
      </c>
      <c r="E8" s="64" t="s">
        <v>226</v>
      </c>
      <c r="F8" s="25" t="s">
        <v>7</v>
      </c>
    </row>
    <row r="9" spans="1:6">
      <c r="A9" s="68" t="s">
        <v>8</v>
      </c>
      <c r="B9" s="84" t="s">
        <v>14</v>
      </c>
      <c r="C9" s="46">
        <v>78</v>
      </c>
      <c r="D9" s="42">
        <f>C9*$D$2</f>
        <v>2184</v>
      </c>
      <c r="E9" s="10">
        <f>D9*$E$2</f>
        <v>764.4</v>
      </c>
      <c r="F9" s="24">
        <f t="shared" ref="F9:F44" si="0">D9-E9</f>
        <v>1419.6</v>
      </c>
    </row>
    <row r="10" spans="1:6">
      <c r="A10" s="69" t="s">
        <v>9</v>
      </c>
      <c r="B10" s="85"/>
      <c r="C10" s="47">
        <v>90</v>
      </c>
      <c r="D10" s="43">
        <f t="shared" ref="D10:D44" si="1">C10*$D$2</f>
        <v>2520</v>
      </c>
      <c r="E10" s="11">
        <f t="shared" ref="E10:E44" si="2">D10*$E$2</f>
        <v>882</v>
      </c>
      <c r="F10" s="24">
        <f t="shared" si="0"/>
        <v>1638</v>
      </c>
    </row>
    <row r="11" spans="1:6">
      <c r="A11" s="69" t="s">
        <v>10</v>
      </c>
      <c r="B11" s="85"/>
      <c r="C11" s="47">
        <v>108</v>
      </c>
      <c r="D11" s="43">
        <f t="shared" si="1"/>
        <v>3024</v>
      </c>
      <c r="E11" s="11">
        <f t="shared" si="2"/>
        <v>1058.3999999999999</v>
      </c>
      <c r="F11" s="24">
        <f t="shared" si="0"/>
        <v>1965.6000000000001</v>
      </c>
    </row>
    <row r="12" spans="1:6">
      <c r="A12" s="69" t="s">
        <v>11</v>
      </c>
      <c r="B12" s="85"/>
      <c r="C12" s="47">
        <v>111</v>
      </c>
      <c r="D12" s="43">
        <f t="shared" si="1"/>
        <v>3108</v>
      </c>
      <c r="E12" s="11">
        <f t="shared" si="2"/>
        <v>1087.8</v>
      </c>
      <c r="F12" s="24">
        <f t="shared" si="0"/>
        <v>2020.2</v>
      </c>
    </row>
    <row r="13" spans="1:6">
      <c r="A13" s="69" t="s">
        <v>12</v>
      </c>
      <c r="B13" s="85"/>
      <c r="C13" s="47">
        <v>114</v>
      </c>
      <c r="D13" s="43">
        <f t="shared" si="1"/>
        <v>3192</v>
      </c>
      <c r="E13" s="11">
        <f t="shared" si="2"/>
        <v>1117.1999999999998</v>
      </c>
      <c r="F13" s="24">
        <f t="shared" si="0"/>
        <v>2074.8000000000002</v>
      </c>
    </row>
    <row r="14" spans="1:6">
      <c r="A14" s="70" t="s">
        <v>13</v>
      </c>
      <c r="B14" s="86"/>
      <c r="C14" s="48">
        <v>117</v>
      </c>
      <c r="D14" s="44">
        <f t="shared" si="1"/>
        <v>3276</v>
      </c>
      <c r="E14" s="11">
        <f t="shared" si="2"/>
        <v>1146.5999999999999</v>
      </c>
      <c r="F14" s="24">
        <f t="shared" si="0"/>
        <v>2129.4</v>
      </c>
    </row>
    <row r="15" spans="1:6">
      <c r="A15" s="69" t="s">
        <v>15</v>
      </c>
      <c r="B15" s="87" t="s">
        <v>21</v>
      </c>
      <c r="C15" s="46">
        <v>78</v>
      </c>
      <c r="D15" s="17">
        <f t="shared" si="1"/>
        <v>2184</v>
      </c>
      <c r="E15" s="10">
        <f t="shared" si="2"/>
        <v>764.4</v>
      </c>
      <c r="F15" s="24">
        <f t="shared" si="0"/>
        <v>1419.6</v>
      </c>
    </row>
    <row r="16" spans="1:6">
      <c r="A16" s="69" t="s">
        <v>16</v>
      </c>
      <c r="B16" s="88"/>
      <c r="C16" s="47">
        <v>90</v>
      </c>
      <c r="D16" s="17">
        <f t="shared" si="1"/>
        <v>2520</v>
      </c>
      <c r="E16" s="11">
        <f t="shared" si="2"/>
        <v>882</v>
      </c>
      <c r="F16" s="24">
        <f t="shared" si="0"/>
        <v>1638</v>
      </c>
    </row>
    <row r="17" spans="1:10">
      <c r="A17" s="69" t="s">
        <v>17</v>
      </c>
      <c r="B17" s="88"/>
      <c r="C17" s="47">
        <v>108</v>
      </c>
      <c r="D17" s="17">
        <f t="shared" si="1"/>
        <v>3024</v>
      </c>
      <c r="E17" s="11">
        <f t="shared" si="2"/>
        <v>1058.3999999999999</v>
      </c>
      <c r="F17" s="24">
        <f t="shared" si="0"/>
        <v>1965.6000000000001</v>
      </c>
    </row>
    <row r="18" spans="1:10">
      <c r="A18" s="69" t="s">
        <v>18</v>
      </c>
      <c r="B18" s="88"/>
      <c r="C18" s="47">
        <v>111</v>
      </c>
      <c r="D18" s="17">
        <f t="shared" si="1"/>
        <v>3108</v>
      </c>
      <c r="E18" s="11">
        <f t="shared" si="2"/>
        <v>1087.8</v>
      </c>
      <c r="F18" s="24">
        <f t="shared" si="0"/>
        <v>2020.2</v>
      </c>
    </row>
    <row r="19" spans="1:10">
      <c r="A19" s="69" t="s">
        <v>19</v>
      </c>
      <c r="B19" s="88"/>
      <c r="C19" s="47">
        <v>114</v>
      </c>
      <c r="D19" s="17">
        <f t="shared" si="1"/>
        <v>3192</v>
      </c>
      <c r="E19" s="11">
        <f t="shared" si="2"/>
        <v>1117.1999999999998</v>
      </c>
      <c r="F19" s="24">
        <f t="shared" si="0"/>
        <v>2074.8000000000002</v>
      </c>
    </row>
    <row r="20" spans="1:10">
      <c r="A20" s="70" t="s">
        <v>20</v>
      </c>
      <c r="B20" s="89"/>
      <c r="C20" s="48">
        <v>117</v>
      </c>
      <c r="D20" s="17">
        <f t="shared" si="1"/>
        <v>3276</v>
      </c>
      <c r="E20" s="11">
        <f t="shared" si="2"/>
        <v>1146.5999999999999</v>
      </c>
      <c r="F20" s="24">
        <f t="shared" si="0"/>
        <v>2129.4</v>
      </c>
    </row>
    <row r="21" spans="1:10" ht="14.25" customHeight="1">
      <c r="A21" s="68" t="s">
        <v>22</v>
      </c>
      <c r="B21" s="87" t="s">
        <v>28</v>
      </c>
      <c r="C21" s="46">
        <v>78</v>
      </c>
      <c r="D21" s="16">
        <f t="shared" si="1"/>
        <v>2184</v>
      </c>
      <c r="E21" s="10">
        <f t="shared" si="2"/>
        <v>764.4</v>
      </c>
      <c r="F21" s="24">
        <f t="shared" si="0"/>
        <v>1419.6</v>
      </c>
      <c r="G21" s="19"/>
      <c r="H21" s="49"/>
      <c r="I21" s="49"/>
      <c r="J21" s="49"/>
    </row>
    <row r="22" spans="1:10">
      <c r="A22" s="69" t="s">
        <v>23</v>
      </c>
      <c r="B22" s="88"/>
      <c r="C22" s="47">
        <v>90</v>
      </c>
      <c r="D22" s="17">
        <f t="shared" si="1"/>
        <v>2520</v>
      </c>
      <c r="E22" s="11">
        <f t="shared" si="2"/>
        <v>882</v>
      </c>
      <c r="F22" s="24">
        <f t="shared" si="0"/>
        <v>1638</v>
      </c>
      <c r="G22" s="19"/>
      <c r="H22" s="49"/>
      <c r="I22" s="49"/>
      <c r="J22" s="49"/>
    </row>
    <row r="23" spans="1:10">
      <c r="A23" s="69" t="s">
        <v>24</v>
      </c>
      <c r="B23" s="88"/>
      <c r="C23" s="47">
        <v>108</v>
      </c>
      <c r="D23" s="17">
        <f t="shared" si="1"/>
        <v>3024</v>
      </c>
      <c r="E23" s="11">
        <f t="shared" si="2"/>
        <v>1058.3999999999999</v>
      </c>
      <c r="F23" s="24">
        <f t="shared" si="0"/>
        <v>1965.6000000000001</v>
      </c>
      <c r="G23" s="19"/>
      <c r="H23" s="49"/>
      <c r="I23" s="49"/>
      <c r="J23" s="49"/>
    </row>
    <row r="24" spans="1:10">
      <c r="A24" s="69" t="s">
        <v>25</v>
      </c>
      <c r="B24" s="88"/>
      <c r="C24" s="47">
        <v>111</v>
      </c>
      <c r="D24" s="17">
        <f t="shared" si="1"/>
        <v>3108</v>
      </c>
      <c r="E24" s="11">
        <f t="shared" si="2"/>
        <v>1087.8</v>
      </c>
      <c r="F24" s="24">
        <f t="shared" si="0"/>
        <v>2020.2</v>
      </c>
      <c r="G24" s="19"/>
      <c r="H24" s="49"/>
      <c r="I24" s="49"/>
      <c r="J24" s="49"/>
    </row>
    <row r="25" spans="1:10">
      <c r="A25" s="69" t="s">
        <v>26</v>
      </c>
      <c r="B25" s="88"/>
      <c r="C25" s="47">
        <v>114</v>
      </c>
      <c r="D25" s="17">
        <f t="shared" si="1"/>
        <v>3192</v>
      </c>
      <c r="E25" s="11">
        <f t="shared" si="2"/>
        <v>1117.1999999999998</v>
      </c>
      <c r="F25" s="24">
        <f t="shared" si="0"/>
        <v>2074.8000000000002</v>
      </c>
      <c r="G25" s="19"/>
      <c r="H25" s="49"/>
      <c r="I25" s="49"/>
      <c r="J25" s="49"/>
    </row>
    <row r="26" spans="1:10">
      <c r="A26" s="70" t="s">
        <v>27</v>
      </c>
      <c r="B26" s="89"/>
      <c r="C26" s="48">
        <v>117</v>
      </c>
      <c r="D26" s="17">
        <f t="shared" si="1"/>
        <v>3276</v>
      </c>
      <c r="E26" s="11">
        <f t="shared" si="2"/>
        <v>1146.5999999999999</v>
      </c>
      <c r="F26" s="24">
        <f t="shared" si="0"/>
        <v>2129.4</v>
      </c>
      <c r="G26" s="19"/>
      <c r="H26" s="49"/>
      <c r="I26" s="49"/>
      <c r="J26" s="49"/>
    </row>
    <row r="27" spans="1:10">
      <c r="A27" s="68" t="s">
        <v>29</v>
      </c>
      <c r="B27" s="87" t="s">
        <v>35</v>
      </c>
      <c r="C27" s="46">
        <v>78</v>
      </c>
      <c r="D27" s="42">
        <f t="shared" si="1"/>
        <v>2184</v>
      </c>
      <c r="E27" s="10">
        <f t="shared" si="2"/>
        <v>764.4</v>
      </c>
      <c r="F27" s="24">
        <f t="shared" si="0"/>
        <v>1419.6</v>
      </c>
      <c r="H27" s="49"/>
      <c r="I27" s="49"/>
      <c r="J27" s="49"/>
    </row>
    <row r="28" spans="1:10">
      <c r="A28" s="69" t="s">
        <v>30</v>
      </c>
      <c r="B28" s="88"/>
      <c r="C28" s="47">
        <v>90</v>
      </c>
      <c r="D28" s="43">
        <f t="shared" si="1"/>
        <v>2520</v>
      </c>
      <c r="E28" s="11">
        <f t="shared" si="2"/>
        <v>882</v>
      </c>
      <c r="F28" s="24">
        <f t="shared" si="0"/>
        <v>1638</v>
      </c>
      <c r="H28" s="28"/>
      <c r="I28" s="28"/>
      <c r="J28" s="28"/>
    </row>
    <row r="29" spans="1:10">
      <c r="A29" s="69" t="s">
        <v>31</v>
      </c>
      <c r="B29" s="88"/>
      <c r="C29" s="47">
        <v>108</v>
      </c>
      <c r="D29" s="43">
        <f t="shared" si="1"/>
        <v>3024</v>
      </c>
      <c r="E29" s="11">
        <f t="shared" si="2"/>
        <v>1058.3999999999999</v>
      </c>
      <c r="F29" s="24">
        <f t="shared" si="0"/>
        <v>1965.6000000000001</v>
      </c>
      <c r="H29" s="28"/>
      <c r="I29" s="28"/>
      <c r="J29" s="28"/>
    </row>
    <row r="30" spans="1:10">
      <c r="A30" s="69" t="s">
        <v>32</v>
      </c>
      <c r="B30" s="88"/>
      <c r="C30" s="47">
        <v>111</v>
      </c>
      <c r="D30" s="43">
        <f t="shared" si="1"/>
        <v>3108</v>
      </c>
      <c r="E30" s="11">
        <f t="shared" si="2"/>
        <v>1087.8</v>
      </c>
      <c r="F30" s="24">
        <f t="shared" si="0"/>
        <v>2020.2</v>
      </c>
      <c r="H30" s="28"/>
      <c r="I30" s="28"/>
      <c r="J30" s="28"/>
    </row>
    <row r="31" spans="1:10">
      <c r="A31" s="69" t="s">
        <v>33</v>
      </c>
      <c r="B31" s="88"/>
      <c r="C31" s="47">
        <v>114</v>
      </c>
      <c r="D31" s="43">
        <f t="shared" si="1"/>
        <v>3192</v>
      </c>
      <c r="E31" s="11">
        <f t="shared" si="2"/>
        <v>1117.1999999999998</v>
      </c>
      <c r="F31" s="24">
        <f t="shared" si="0"/>
        <v>2074.8000000000002</v>
      </c>
    </row>
    <row r="32" spans="1:10">
      <c r="A32" s="70" t="s">
        <v>34</v>
      </c>
      <c r="B32" s="89"/>
      <c r="C32" s="48">
        <v>117</v>
      </c>
      <c r="D32" s="44">
        <f t="shared" si="1"/>
        <v>3276</v>
      </c>
      <c r="E32" s="12">
        <f t="shared" si="2"/>
        <v>1146.5999999999999</v>
      </c>
      <c r="F32" s="24">
        <f t="shared" si="0"/>
        <v>2129.4</v>
      </c>
    </row>
    <row r="33" spans="1:6">
      <c r="A33" s="68" t="s">
        <v>36</v>
      </c>
      <c r="B33" s="87" t="s">
        <v>42</v>
      </c>
      <c r="C33" s="46">
        <v>78</v>
      </c>
      <c r="D33" s="16">
        <f t="shared" si="1"/>
        <v>2184</v>
      </c>
      <c r="E33" s="10">
        <f t="shared" si="2"/>
        <v>764.4</v>
      </c>
      <c r="F33" s="24">
        <f t="shared" si="0"/>
        <v>1419.6</v>
      </c>
    </row>
    <row r="34" spans="1:6">
      <c r="A34" s="69" t="s">
        <v>37</v>
      </c>
      <c r="B34" s="88"/>
      <c r="C34" s="47">
        <v>90</v>
      </c>
      <c r="D34" s="17">
        <f t="shared" si="1"/>
        <v>2520</v>
      </c>
      <c r="E34" s="11">
        <f t="shared" si="2"/>
        <v>882</v>
      </c>
      <c r="F34" s="24">
        <f t="shared" si="0"/>
        <v>1638</v>
      </c>
    </row>
    <row r="35" spans="1:6">
      <c r="A35" s="69" t="s">
        <v>38</v>
      </c>
      <c r="B35" s="88"/>
      <c r="C35" s="47">
        <v>108</v>
      </c>
      <c r="D35" s="17">
        <f t="shared" si="1"/>
        <v>3024</v>
      </c>
      <c r="E35" s="11">
        <f t="shared" si="2"/>
        <v>1058.3999999999999</v>
      </c>
      <c r="F35" s="24">
        <f t="shared" si="0"/>
        <v>1965.6000000000001</v>
      </c>
    </row>
    <row r="36" spans="1:6">
      <c r="A36" s="69" t="s">
        <v>39</v>
      </c>
      <c r="B36" s="88"/>
      <c r="C36" s="47">
        <v>111</v>
      </c>
      <c r="D36" s="17">
        <f t="shared" si="1"/>
        <v>3108</v>
      </c>
      <c r="E36" s="11">
        <f t="shared" si="2"/>
        <v>1087.8</v>
      </c>
      <c r="F36" s="24">
        <f t="shared" si="0"/>
        <v>2020.2</v>
      </c>
    </row>
    <row r="37" spans="1:6">
      <c r="A37" s="69" t="s">
        <v>40</v>
      </c>
      <c r="B37" s="88"/>
      <c r="C37" s="47">
        <v>114</v>
      </c>
      <c r="D37" s="17">
        <f t="shared" si="1"/>
        <v>3192</v>
      </c>
      <c r="E37" s="11">
        <f t="shared" si="2"/>
        <v>1117.1999999999998</v>
      </c>
      <c r="F37" s="24">
        <f t="shared" si="0"/>
        <v>2074.8000000000002</v>
      </c>
    </row>
    <row r="38" spans="1:6">
      <c r="A38" s="70" t="s">
        <v>41</v>
      </c>
      <c r="B38" s="89"/>
      <c r="C38" s="48">
        <v>117</v>
      </c>
      <c r="D38" s="18">
        <f t="shared" si="1"/>
        <v>3276</v>
      </c>
      <c r="E38" s="12">
        <f t="shared" si="2"/>
        <v>1146.5999999999999</v>
      </c>
      <c r="F38" s="24">
        <f t="shared" si="0"/>
        <v>2129.4</v>
      </c>
    </row>
    <row r="39" spans="1:6" ht="15.75" customHeight="1">
      <c r="A39" s="68" t="s">
        <v>43</v>
      </c>
      <c r="B39" s="87" t="s">
        <v>49</v>
      </c>
      <c r="C39" s="46">
        <v>78</v>
      </c>
      <c r="D39" s="16">
        <f t="shared" si="1"/>
        <v>2184</v>
      </c>
      <c r="E39" s="10">
        <f t="shared" si="2"/>
        <v>764.4</v>
      </c>
      <c r="F39" s="24">
        <f t="shared" si="0"/>
        <v>1419.6</v>
      </c>
    </row>
    <row r="40" spans="1:6">
      <c r="A40" s="69" t="s">
        <v>44</v>
      </c>
      <c r="B40" s="88"/>
      <c r="C40" s="47">
        <v>90</v>
      </c>
      <c r="D40" s="17">
        <f t="shared" si="1"/>
        <v>2520</v>
      </c>
      <c r="E40" s="11">
        <f t="shared" si="2"/>
        <v>882</v>
      </c>
      <c r="F40" s="24">
        <f t="shared" si="0"/>
        <v>1638</v>
      </c>
    </row>
    <row r="41" spans="1:6">
      <c r="A41" s="69" t="s">
        <v>45</v>
      </c>
      <c r="B41" s="88"/>
      <c r="C41" s="47">
        <v>108</v>
      </c>
      <c r="D41" s="17">
        <f t="shared" si="1"/>
        <v>3024</v>
      </c>
      <c r="E41" s="11">
        <f t="shared" si="2"/>
        <v>1058.3999999999999</v>
      </c>
      <c r="F41" s="24">
        <f t="shared" si="0"/>
        <v>1965.6000000000001</v>
      </c>
    </row>
    <row r="42" spans="1:6">
      <c r="A42" s="69" t="s">
        <v>46</v>
      </c>
      <c r="B42" s="88"/>
      <c r="C42" s="47">
        <v>111</v>
      </c>
      <c r="D42" s="17">
        <f t="shared" si="1"/>
        <v>3108</v>
      </c>
      <c r="E42" s="11">
        <f t="shared" si="2"/>
        <v>1087.8</v>
      </c>
      <c r="F42" s="24">
        <f t="shared" si="0"/>
        <v>2020.2</v>
      </c>
    </row>
    <row r="43" spans="1:6">
      <c r="A43" s="69" t="s">
        <v>47</v>
      </c>
      <c r="B43" s="88"/>
      <c r="C43" s="47">
        <v>114</v>
      </c>
      <c r="D43" s="17">
        <f t="shared" si="1"/>
        <v>3192</v>
      </c>
      <c r="E43" s="11">
        <f t="shared" si="2"/>
        <v>1117.1999999999998</v>
      </c>
      <c r="F43" s="24">
        <f t="shared" si="0"/>
        <v>2074.8000000000002</v>
      </c>
    </row>
    <row r="44" spans="1:6">
      <c r="A44" s="70" t="s">
        <v>48</v>
      </c>
      <c r="B44" s="89"/>
      <c r="C44" s="48">
        <v>117</v>
      </c>
      <c r="D44" s="18">
        <f t="shared" si="1"/>
        <v>3276</v>
      </c>
      <c r="E44" s="12">
        <f t="shared" si="2"/>
        <v>1146.5999999999999</v>
      </c>
      <c r="F44" s="24">
        <f t="shared" si="0"/>
        <v>2129.4</v>
      </c>
    </row>
    <row r="47" spans="1:6" ht="23.4">
      <c r="A47" s="63" t="s">
        <v>230</v>
      </c>
      <c r="B47" s="78"/>
      <c r="C47" s="79"/>
      <c r="D47" s="79"/>
      <c r="E47" s="79"/>
      <c r="F47" s="39"/>
    </row>
    <row r="48" spans="1:6" s="19" customFormat="1" ht="28.8">
      <c r="A48" s="67" t="s">
        <v>2</v>
      </c>
      <c r="B48" s="67" t="s">
        <v>223</v>
      </c>
      <c r="C48" s="64" t="s">
        <v>224</v>
      </c>
      <c r="D48" s="64" t="s">
        <v>225</v>
      </c>
      <c r="E48" s="64" t="s">
        <v>226</v>
      </c>
      <c r="F48" s="25" t="s">
        <v>7</v>
      </c>
    </row>
    <row r="49" spans="1:6">
      <c r="A49" s="68" t="s">
        <v>50</v>
      </c>
      <c r="B49" s="84" t="s">
        <v>86</v>
      </c>
      <c r="C49" s="2">
        <v>138</v>
      </c>
      <c r="D49" s="13">
        <f>C49*$D$2</f>
        <v>3864</v>
      </c>
      <c r="E49" s="10">
        <f>D49*$E$2</f>
        <v>1352.3999999999999</v>
      </c>
      <c r="F49" s="24">
        <f t="shared" ref="F49:F84" si="3">D49-E49</f>
        <v>2511.6000000000004</v>
      </c>
    </row>
    <row r="50" spans="1:6">
      <c r="A50" s="69" t="s">
        <v>51</v>
      </c>
      <c r="B50" s="85"/>
      <c r="C50" s="3">
        <v>141</v>
      </c>
      <c r="D50" s="14">
        <f t="shared" ref="D50:D84" si="4">C50*$D$2</f>
        <v>3948</v>
      </c>
      <c r="E50" s="11">
        <f t="shared" ref="E50:E84" si="5">D50*$E$2</f>
        <v>1381.8</v>
      </c>
      <c r="F50" s="24">
        <f t="shared" si="3"/>
        <v>2566.1999999999998</v>
      </c>
    </row>
    <row r="51" spans="1:6">
      <c r="A51" s="69" t="s">
        <v>52</v>
      </c>
      <c r="B51" s="85"/>
      <c r="C51" s="3">
        <v>150</v>
      </c>
      <c r="D51" s="14">
        <f t="shared" si="4"/>
        <v>4200</v>
      </c>
      <c r="E51" s="11">
        <f t="shared" si="5"/>
        <v>1470</v>
      </c>
      <c r="F51" s="24">
        <f t="shared" si="3"/>
        <v>2730</v>
      </c>
    </row>
    <row r="52" spans="1:6">
      <c r="A52" s="70" t="s">
        <v>53</v>
      </c>
      <c r="B52" s="86"/>
      <c r="C52" s="4">
        <v>159</v>
      </c>
      <c r="D52" s="15">
        <f t="shared" si="4"/>
        <v>4452</v>
      </c>
      <c r="E52" s="12">
        <f t="shared" si="5"/>
        <v>1558.1999999999998</v>
      </c>
      <c r="F52" s="24">
        <f t="shared" si="3"/>
        <v>2893.8</v>
      </c>
    </row>
    <row r="53" spans="1:6">
      <c r="A53" s="68" t="s">
        <v>54</v>
      </c>
      <c r="B53" s="84" t="s">
        <v>87</v>
      </c>
      <c r="C53" s="2">
        <v>138</v>
      </c>
      <c r="D53" s="13">
        <f t="shared" si="4"/>
        <v>3864</v>
      </c>
      <c r="E53" s="10">
        <f t="shared" si="5"/>
        <v>1352.3999999999999</v>
      </c>
      <c r="F53" s="24">
        <f t="shared" si="3"/>
        <v>2511.6000000000004</v>
      </c>
    </row>
    <row r="54" spans="1:6">
      <c r="A54" s="69" t="s">
        <v>55</v>
      </c>
      <c r="B54" s="85"/>
      <c r="C54" s="3">
        <v>141</v>
      </c>
      <c r="D54" s="14">
        <f t="shared" si="4"/>
        <v>3948</v>
      </c>
      <c r="E54" s="11">
        <f t="shared" si="5"/>
        <v>1381.8</v>
      </c>
      <c r="F54" s="24">
        <f t="shared" si="3"/>
        <v>2566.1999999999998</v>
      </c>
    </row>
    <row r="55" spans="1:6">
      <c r="A55" s="69" t="s">
        <v>56</v>
      </c>
      <c r="B55" s="85"/>
      <c r="C55" s="3">
        <v>150</v>
      </c>
      <c r="D55" s="14">
        <f t="shared" si="4"/>
        <v>4200</v>
      </c>
      <c r="E55" s="11">
        <f t="shared" si="5"/>
        <v>1470</v>
      </c>
      <c r="F55" s="24">
        <f t="shared" si="3"/>
        <v>2730</v>
      </c>
    </row>
    <row r="56" spans="1:6">
      <c r="A56" s="70" t="s">
        <v>57</v>
      </c>
      <c r="B56" s="86"/>
      <c r="C56" s="4">
        <v>159</v>
      </c>
      <c r="D56" s="15">
        <f t="shared" si="4"/>
        <v>4452</v>
      </c>
      <c r="E56" s="12">
        <f t="shared" si="5"/>
        <v>1558.1999999999998</v>
      </c>
      <c r="F56" s="24">
        <f t="shared" si="3"/>
        <v>2893.8</v>
      </c>
    </row>
    <row r="57" spans="1:6">
      <c r="A57" s="68" t="s">
        <v>58</v>
      </c>
      <c r="B57" s="84" t="s">
        <v>88</v>
      </c>
      <c r="C57" s="2">
        <v>138</v>
      </c>
      <c r="D57" s="13">
        <f t="shared" si="4"/>
        <v>3864</v>
      </c>
      <c r="E57" s="10">
        <f t="shared" si="5"/>
        <v>1352.3999999999999</v>
      </c>
      <c r="F57" s="24">
        <f t="shared" si="3"/>
        <v>2511.6000000000004</v>
      </c>
    </row>
    <row r="58" spans="1:6">
      <c r="A58" s="69" t="s">
        <v>59</v>
      </c>
      <c r="B58" s="85"/>
      <c r="C58" s="3">
        <v>141</v>
      </c>
      <c r="D58" s="14">
        <f t="shared" si="4"/>
        <v>3948</v>
      </c>
      <c r="E58" s="11">
        <f t="shared" si="5"/>
        <v>1381.8</v>
      </c>
      <c r="F58" s="24">
        <f t="shared" si="3"/>
        <v>2566.1999999999998</v>
      </c>
    </row>
    <row r="59" spans="1:6">
      <c r="A59" s="69" t="s">
        <v>60</v>
      </c>
      <c r="B59" s="85"/>
      <c r="C59" s="3">
        <v>150</v>
      </c>
      <c r="D59" s="14">
        <f t="shared" si="4"/>
        <v>4200</v>
      </c>
      <c r="E59" s="11">
        <f t="shared" si="5"/>
        <v>1470</v>
      </c>
      <c r="F59" s="24">
        <f t="shared" si="3"/>
        <v>2730</v>
      </c>
    </row>
    <row r="60" spans="1:6">
      <c r="A60" s="70" t="s">
        <v>61</v>
      </c>
      <c r="B60" s="86"/>
      <c r="C60" s="4">
        <v>159</v>
      </c>
      <c r="D60" s="15">
        <f t="shared" si="4"/>
        <v>4452</v>
      </c>
      <c r="E60" s="12">
        <f t="shared" si="5"/>
        <v>1558.1999999999998</v>
      </c>
      <c r="F60" s="24">
        <f t="shared" si="3"/>
        <v>2893.8</v>
      </c>
    </row>
    <row r="61" spans="1:6">
      <c r="A61" s="68" t="s">
        <v>62</v>
      </c>
      <c r="B61" s="84" t="s">
        <v>89</v>
      </c>
      <c r="C61" s="2">
        <v>207</v>
      </c>
      <c r="D61" s="13">
        <f t="shared" si="4"/>
        <v>5796</v>
      </c>
      <c r="E61" s="10">
        <f t="shared" si="5"/>
        <v>2028.6</v>
      </c>
      <c r="F61" s="24">
        <f t="shared" si="3"/>
        <v>3767.4</v>
      </c>
    </row>
    <row r="62" spans="1:6">
      <c r="A62" s="69" t="s">
        <v>63</v>
      </c>
      <c r="B62" s="85"/>
      <c r="C62" s="3">
        <v>225</v>
      </c>
      <c r="D62" s="14">
        <f t="shared" si="4"/>
        <v>6300</v>
      </c>
      <c r="E62" s="11">
        <f t="shared" si="5"/>
        <v>2205</v>
      </c>
      <c r="F62" s="24">
        <f t="shared" si="3"/>
        <v>4095</v>
      </c>
    </row>
    <row r="63" spans="1:6">
      <c r="A63" s="69" t="s">
        <v>64</v>
      </c>
      <c r="B63" s="85"/>
      <c r="C63" s="3">
        <v>270</v>
      </c>
      <c r="D63" s="14">
        <f t="shared" si="4"/>
        <v>7560</v>
      </c>
      <c r="E63" s="11">
        <f t="shared" si="5"/>
        <v>2646</v>
      </c>
      <c r="F63" s="24">
        <f t="shared" si="3"/>
        <v>4914</v>
      </c>
    </row>
    <row r="64" spans="1:6">
      <c r="A64" s="69" t="s">
        <v>65</v>
      </c>
      <c r="B64" s="85"/>
      <c r="C64" s="3">
        <v>279.89999999999998</v>
      </c>
      <c r="D64" s="14">
        <f t="shared" si="4"/>
        <v>7837.1999999999989</v>
      </c>
      <c r="E64" s="11">
        <f t="shared" si="5"/>
        <v>2743.0199999999995</v>
      </c>
      <c r="F64" s="24">
        <f t="shared" si="3"/>
        <v>5094.1799999999994</v>
      </c>
    </row>
    <row r="65" spans="1:6">
      <c r="A65" s="69" t="s">
        <v>66</v>
      </c>
      <c r="B65" s="85"/>
      <c r="C65" s="3">
        <v>300</v>
      </c>
      <c r="D65" s="14">
        <f t="shared" si="4"/>
        <v>8400</v>
      </c>
      <c r="E65" s="11">
        <f t="shared" si="5"/>
        <v>2940</v>
      </c>
      <c r="F65" s="24">
        <f t="shared" si="3"/>
        <v>5460</v>
      </c>
    </row>
    <row r="66" spans="1:6">
      <c r="A66" s="70" t="s">
        <v>67</v>
      </c>
      <c r="B66" s="86"/>
      <c r="C66" s="4">
        <v>300.89999999999998</v>
      </c>
      <c r="D66" s="15">
        <f t="shared" si="4"/>
        <v>8425.1999999999989</v>
      </c>
      <c r="E66" s="12">
        <f t="shared" si="5"/>
        <v>2948.8199999999993</v>
      </c>
      <c r="F66" s="24">
        <f t="shared" si="3"/>
        <v>5476.3799999999992</v>
      </c>
    </row>
    <row r="67" spans="1:6">
      <c r="A67" s="68" t="s">
        <v>68</v>
      </c>
      <c r="B67" s="84" t="s">
        <v>90</v>
      </c>
      <c r="C67" s="2">
        <v>207</v>
      </c>
      <c r="D67" s="13">
        <f t="shared" si="4"/>
        <v>5796</v>
      </c>
      <c r="E67" s="10">
        <f t="shared" si="5"/>
        <v>2028.6</v>
      </c>
      <c r="F67" s="24">
        <f t="shared" si="3"/>
        <v>3767.4</v>
      </c>
    </row>
    <row r="68" spans="1:6">
      <c r="A68" s="69" t="s">
        <v>69</v>
      </c>
      <c r="B68" s="85"/>
      <c r="C68" s="3">
        <v>225</v>
      </c>
      <c r="D68" s="14">
        <f t="shared" si="4"/>
        <v>6300</v>
      </c>
      <c r="E68" s="11">
        <f t="shared" si="5"/>
        <v>2205</v>
      </c>
      <c r="F68" s="24">
        <f t="shared" si="3"/>
        <v>4095</v>
      </c>
    </row>
    <row r="69" spans="1:6">
      <c r="A69" s="69" t="s">
        <v>70</v>
      </c>
      <c r="B69" s="85"/>
      <c r="C69" s="3">
        <v>270</v>
      </c>
      <c r="D69" s="14">
        <f t="shared" si="4"/>
        <v>7560</v>
      </c>
      <c r="E69" s="11">
        <f t="shared" si="5"/>
        <v>2646</v>
      </c>
      <c r="F69" s="24">
        <f t="shared" si="3"/>
        <v>4914</v>
      </c>
    </row>
    <row r="70" spans="1:6">
      <c r="A70" s="69" t="s">
        <v>71</v>
      </c>
      <c r="B70" s="85"/>
      <c r="C70" s="3">
        <v>279.89999999999998</v>
      </c>
      <c r="D70" s="14">
        <f t="shared" si="4"/>
        <v>7837.1999999999989</v>
      </c>
      <c r="E70" s="11">
        <f t="shared" si="5"/>
        <v>2743.0199999999995</v>
      </c>
      <c r="F70" s="24">
        <f t="shared" si="3"/>
        <v>5094.1799999999994</v>
      </c>
    </row>
    <row r="71" spans="1:6">
      <c r="A71" s="69" t="s">
        <v>72</v>
      </c>
      <c r="B71" s="85"/>
      <c r="C71" s="3">
        <v>300</v>
      </c>
      <c r="D71" s="14">
        <f t="shared" si="4"/>
        <v>8400</v>
      </c>
      <c r="E71" s="11">
        <f t="shared" si="5"/>
        <v>2940</v>
      </c>
      <c r="F71" s="24">
        <f t="shared" si="3"/>
        <v>5460</v>
      </c>
    </row>
    <row r="72" spans="1:6">
      <c r="A72" s="70" t="s">
        <v>73</v>
      </c>
      <c r="B72" s="86"/>
      <c r="C72" s="4">
        <v>300.89999999999998</v>
      </c>
      <c r="D72" s="15">
        <f t="shared" si="4"/>
        <v>8425.1999999999989</v>
      </c>
      <c r="E72" s="12">
        <f t="shared" si="5"/>
        <v>2948.8199999999993</v>
      </c>
      <c r="F72" s="24">
        <f t="shared" si="3"/>
        <v>5476.3799999999992</v>
      </c>
    </row>
    <row r="73" spans="1:6" ht="15.75" customHeight="1">
      <c r="A73" s="68" t="s">
        <v>74</v>
      </c>
      <c r="B73" s="84" t="s">
        <v>91</v>
      </c>
      <c r="C73" s="2">
        <v>207</v>
      </c>
      <c r="D73" s="13">
        <f t="shared" si="4"/>
        <v>5796</v>
      </c>
      <c r="E73" s="10">
        <f t="shared" si="5"/>
        <v>2028.6</v>
      </c>
      <c r="F73" s="24">
        <f t="shared" si="3"/>
        <v>3767.4</v>
      </c>
    </row>
    <row r="74" spans="1:6">
      <c r="A74" s="69" t="s">
        <v>75</v>
      </c>
      <c r="B74" s="85"/>
      <c r="C74" s="3">
        <v>225</v>
      </c>
      <c r="D74" s="14">
        <f t="shared" si="4"/>
        <v>6300</v>
      </c>
      <c r="E74" s="11">
        <f t="shared" si="5"/>
        <v>2205</v>
      </c>
      <c r="F74" s="24">
        <f t="shared" si="3"/>
        <v>4095</v>
      </c>
    </row>
    <row r="75" spans="1:6">
      <c r="A75" s="69" t="s">
        <v>76</v>
      </c>
      <c r="B75" s="85"/>
      <c r="C75" s="3">
        <v>270</v>
      </c>
      <c r="D75" s="14">
        <f t="shared" si="4"/>
        <v>7560</v>
      </c>
      <c r="E75" s="11">
        <f t="shared" si="5"/>
        <v>2646</v>
      </c>
      <c r="F75" s="24">
        <f t="shared" si="3"/>
        <v>4914</v>
      </c>
    </row>
    <row r="76" spans="1:6">
      <c r="A76" s="69" t="s">
        <v>77</v>
      </c>
      <c r="B76" s="85"/>
      <c r="C76" s="3">
        <v>279.89999999999998</v>
      </c>
      <c r="D76" s="14">
        <f t="shared" si="4"/>
        <v>7837.1999999999989</v>
      </c>
      <c r="E76" s="11">
        <f t="shared" si="5"/>
        <v>2743.0199999999995</v>
      </c>
      <c r="F76" s="24">
        <f t="shared" si="3"/>
        <v>5094.1799999999994</v>
      </c>
    </row>
    <row r="77" spans="1:6">
      <c r="A77" s="69" t="s">
        <v>78</v>
      </c>
      <c r="B77" s="85"/>
      <c r="C77" s="3">
        <v>300</v>
      </c>
      <c r="D77" s="14">
        <f t="shared" si="4"/>
        <v>8400</v>
      </c>
      <c r="E77" s="11">
        <f t="shared" si="5"/>
        <v>2940</v>
      </c>
      <c r="F77" s="24">
        <f t="shared" si="3"/>
        <v>5460</v>
      </c>
    </row>
    <row r="78" spans="1:6">
      <c r="A78" s="70" t="s">
        <v>79</v>
      </c>
      <c r="B78" s="86"/>
      <c r="C78" s="4">
        <v>300.89999999999998</v>
      </c>
      <c r="D78" s="15">
        <f t="shared" si="4"/>
        <v>8425.1999999999989</v>
      </c>
      <c r="E78" s="12">
        <f t="shared" si="5"/>
        <v>2948.8199999999993</v>
      </c>
      <c r="F78" s="24">
        <f t="shared" si="3"/>
        <v>5476.3799999999992</v>
      </c>
    </row>
    <row r="79" spans="1:6">
      <c r="A79" s="68" t="s">
        <v>80</v>
      </c>
      <c r="B79" s="84" t="s">
        <v>92</v>
      </c>
      <c r="C79" s="2">
        <v>207</v>
      </c>
      <c r="D79" s="13">
        <f t="shared" si="4"/>
        <v>5796</v>
      </c>
      <c r="E79" s="10">
        <f t="shared" si="5"/>
        <v>2028.6</v>
      </c>
      <c r="F79" s="24">
        <f t="shared" si="3"/>
        <v>3767.4</v>
      </c>
    </row>
    <row r="80" spans="1:6">
      <c r="A80" s="69" t="s">
        <v>81</v>
      </c>
      <c r="B80" s="85"/>
      <c r="C80" s="3">
        <v>225</v>
      </c>
      <c r="D80" s="14">
        <f t="shared" si="4"/>
        <v>6300</v>
      </c>
      <c r="E80" s="11">
        <f t="shared" si="5"/>
        <v>2205</v>
      </c>
      <c r="F80" s="24">
        <f t="shared" si="3"/>
        <v>4095</v>
      </c>
    </row>
    <row r="81" spans="1:6">
      <c r="A81" s="69" t="s">
        <v>82</v>
      </c>
      <c r="B81" s="85"/>
      <c r="C81" s="3">
        <v>270</v>
      </c>
      <c r="D81" s="14">
        <f t="shared" si="4"/>
        <v>7560</v>
      </c>
      <c r="E81" s="11">
        <f t="shared" si="5"/>
        <v>2646</v>
      </c>
      <c r="F81" s="24">
        <f t="shared" si="3"/>
        <v>4914</v>
      </c>
    </row>
    <row r="82" spans="1:6">
      <c r="A82" s="69" t="s">
        <v>83</v>
      </c>
      <c r="B82" s="85"/>
      <c r="C82" s="3">
        <v>279.89999999999998</v>
      </c>
      <c r="D82" s="14">
        <f t="shared" si="4"/>
        <v>7837.1999999999989</v>
      </c>
      <c r="E82" s="11">
        <f t="shared" si="5"/>
        <v>2743.0199999999995</v>
      </c>
      <c r="F82" s="24">
        <f t="shared" si="3"/>
        <v>5094.1799999999994</v>
      </c>
    </row>
    <row r="83" spans="1:6">
      <c r="A83" s="69" t="s">
        <v>84</v>
      </c>
      <c r="B83" s="85"/>
      <c r="C83" s="3">
        <v>300</v>
      </c>
      <c r="D83" s="14">
        <f t="shared" si="4"/>
        <v>8400</v>
      </c>
      <c r="E83" s="11">
        <f t="shared" si="5"/>
        <v>2940</v>
      </c>
      <c r="F83" s="24">
        <f t="shared" si="3"/>
        <v>5460</v>
      </c>
    </row>
    <row r="84" spans="1:6">
      <c r="A84" s="70" t="s">
        <v>85</v>
      </c>
      <c r="B84" s="86"/>
      <c r="C84" s="4">
        <v>300.89999999999998</v>
      </c>
      <c r="D84" s="15">
        <f t="shared" si="4"/>
        <v>8425.1999999999989</v>
      </c>
      <c r="E84" s="12">
        <f t="shared" si="5"/>
        <v>2948.8199999999993</v>
      </c>
      <c r="F84" s="24">
        <f t="shared" si="3"/>
        <v>5476.3799999999992</v>
      </c>
    </row>
    <row r="85" spans="1:6">
      <c r="C85" s="7"/>
      <c r="D85" s="7"/>
      <c r="E85" s="7"/>
      <c r="F85" s="7"/>
    </row>
    <row r="86" spans="1:6">
      <c r="C86" s="7"/>
      <c r="D86" s="7"/>
      <c r="E86" s="7"/>
      <c r="F86" s="7"/>
    </row>
    <row r="87" spans="1:6" ht="23.4">
      <c r="A87" s="34" t="s">
        <v>229</v>
      </c>
      <c r="B87" s="40"/>
      <c r="C87" s="41"/>
      <c r="D87" s="41"/>
      <c r="E87" s="41"/>
      <c r="F87" s="41"/>
    </row>
    <row r="88" spans="1:6" ht="28.8">
      <c r="A88" s="67" t="s">
        <v>2</v>
      </c>
      <c r="B88" s="67" t="s">
        <v>223</v>
      </c>
      <c r="C88" s="64" t="s">
        <v>224</v>
      </c>
      <c r="D88" s="64" t="s">
        <v>225</v>
      </c>
      <c r="E88" s="64" t="s">
        <v>226</v>
      </c>
      <c r="F88" s="25" t="s">
        <v>7</v>
      </c>
    </row>
    <row r="89" spans="1:6" ht="85.5" customHeight="1">
      <c r="A89" s="71" t="s">
        <v>97</v>
      </c>
      <c r="B89" s="51" t="s">
        <v>98</v>
      </c>
      <c r="C89" s="5">
        <v>5.9399999999999995</v>
      </c>
      <c r="D89" s="8">
        <f t="shared" ref="D89:D139" si="6">C89*$D$2</f>
        <v>166.32</v>
      </c>
      <c r="E89" s="6">
        <f t="shared" ref="E89:E139" si="7">D89*$E$2</f>
        <v>58.211999999999996</v>
      </c>
      <c r="F89" s="57">
        <f t="shared" ref="F89:F139" si="8">D89-E89</f>
        <v>108.108</v>
      </c>
    </row>
    <row r="90" spans="1:6" ht="96" customHeight="1">
      <c r="A90" s="71" t="s">
        <v>99</v>
      </c>
      <c r="B90" s="51" t="s">
        <v>100</v>
      </c>
      <c r="C90" s="5">
        <v>5.4</v>
      </c>
      <c r="D90" s="8">
        <f t="shared" si="6"/>
        <v>151.20000000000002</v>
      </c>
      <c r="E90" s="6">
        <f t="shared" si="7"/>
        <v>52.92</v>
      </c>
      <c r="F90" s="57">
        <f t="shared" si="8"/>
        <v>98.280000000000015</v>
      </c>
    </row>
    <row r="91" spans="1:6" ht="74.25" customHeight="1">
      <c r="A91" s="71" t="s">
        <v>101</v>
      </c>
      <c r="B91" s="50" t="s">
        <v>102</v>
      </c>
      <c r="C91" s="5">
        <v>7.26</v>
      </c>
      <c r="D91" s="8">
        <f t="shared" si="6"/>
        <v>203.28</v>
      </c>
      <c r="E91" s="6">
        <f t="shared" si="7"/>
        <v>71.147999999999996</v>
      </c>
      <c r="F91" s="57">
        <f t="shared" si="8"/>
        <v>132.13200000000001</v>
      </c>
    </row>
    <row r="92" spans="1:6" ht="72.75" customHeight="1">
      <c r="A92" s="71" t="s">
        <v>103</v>
      </c>
      <c r="B92" s="50" t="s">
        <v>108</v>
      </c>
      <c r="C92" s="5">
        <v>5.46</v>
      </c>
      <c r="D92" s="8">
        <f t="shared" si="6"/>
        <v>152.88</v>
      </c>
      <c r="E92" s="6">
        <f t="shared" si="7"/>
        <v>53.507999999999996</v>
      </c>
      <c r="F92" s="57">
        <f t="shared" si="8"/>
        <v>99.372</v>
      </c>
    </row>
    <row r="93" spans="1:6" ht="57.6">
      <c r="A93" s="71" t="s">
        <v>104</v>
      </c>
      <c r="B93" s="50" t="s">
        <v>109</v>
      </c>
      <c r="C93" s="5">
        <v>2.4899999999999998</v>
      </c>
      <c r="D93" s="8">
        <f t="shared" si="6"/>
        <v>69.72</v>
      </c>
      <c r="E93" s="6">
        <f t="shared" si="7"/>
        <v>24.401999999999997</v>
      </c>
      <c r="F93" s="57">
        <f t="shared" si="8"/>
        <v>45.317999999999998</v>
      </c>
    </row>
    <row r="94" spans="1:6" ht="81.75" customHeight="1">
      <c r="A94" s="71" t="s">
        <v>105</v>
      </c>
      <c r="B94" s="50" t="s">
        <v>110</v>
      </c>
      <c r="C94" s="5">
        <v>4.92</v>
      </c>
      <c r="D94" s="8">
        <f t="shared" si="6"/>
        <v>137.76</v>
      </c>
      <c r="E94" s="6">
        <f t="shared" si="7"/>
        <v>48.215999999999994</v>
      </c>
      <c r="F94" s="57">
        <f t="shared" si="8"/>
        <v>89.543999999999997</v>
      </c>
    </row>
    <row r="95" spans="1:6" ht="57.6">
      <c r="A95" s="71" t="s">
        <v>106</v>
      </c>
      <c r="B95" s="50" t="s">
        <v>111</v>
      </c>
      <c r="C95" s="5">
        <v>4.5</v>
      </c>
      <c r="D95" s="8">
        <f t="shared" si="6"/>
        <v>126</v>
      </c>
      <c r="E95" s="6">
        <f t="shared" si="7"/>
        <v>44.099999999999994</v>
      </c>
      <c r="F95" s="57">
        <f t="shared" si="8"/>
        <v>81.900000000000006</v>
      </c>
    </row>
    <row r="96" spans="1:6" ht="79.5" customHeight="1">
      <c r="A96" s="71" t="s">
        <v>107</v>
      </c>
      <c r="B96" s="50" t="s">
        <v>112</v>
      </c>
      <c r="C96" s="5">
        <v>4.0500000000000007</v>
      </c>
      <c r="D96" s="8">
        <f t="shared" si="6"/>
        <v>113.40000000000002</v>
      </c>
      <c r="E96" s="6">
        <f t="shared" si="7"/>
        <v>39.690000000000005</v>
      </c>
      <c r="F96" s="57">
        <f t="shared" si="8"/>
        <v>73.710000000000008</v>
      </c>
    </row>
    <row r="97" spans="1:6" ht="79.5" customHeight="1">
      <c r="A97" s="71" t="s">
        <v>125</v>
      </c>
      <c r="B97" s="50" t="s">
        <v>126</v>
      </c>
      <c r="C97" s="5">
        <v>3.84</v>
      </c>
      <c r="D97" s="8">
        <f t="shared" si="6"/>
        <v>107.52</v>
      </c>
      <c r="E97" s="6">
        <f t="shared" si="7"/>
        <v>37.631999999999998</v>
      </c>
      <c r="F97" s="57">
        <f t="shared" si="8"/>
        <v>69.888000000000005</v>
      </c>
    </row>
    <row r="98" spans="1:6" ht="79.5" customHeight="1">
      <c r="A98" s="71" t="s">
        <v>127</v>
      </c>
      <c r="B98" s="50" t="s">
        <v>128</v>
      </c>
      <c r="C98" s="5">
        <v>4.47</v>
      </c>
      <c r="D98" s="8">
        <f t="shared" si="6"/>
        <v>125.16</v>
      </c>
      <c r="E98" s="6">
        <f t="shared" si="7"/>
        <v>43.805999999999997</v>
      </c>
      <c r="F98" s="57">
        <f t="shared" si="8"/>
        <v>81.353999999999999</v>
      </c>
    </row>
    <row r="99" spans="1:6" ht="66.75" customHeight="1">
      <c r="A99" s="71" t="s">
        <v>113</v>
      </c>
      <c r="B99" s="50" t="s">
        <v>114</v>
      </c>
      <c r="C99" s="5">
        <v>4.32</v>
      </c>
      <c r="D99" s="8">
        <f t="shared" si="6"/>
        <v>120.96000000000001</v>
      </c>
      <c r="E99" s="6">
        <f t="shared" si="7"/>
        <v>42.335999999999999</v>
      </c>
      <c r="F99" s="57">
        <f t="shared" si="8"/>
        <v>78.624000000000009</v>
      </c>
    </row>
    <row r="100" spans="1:6" ht="69" customHeight="1">
      <c r="A100" s="71" t="s">
        <v>115</v>
      </c>
      <c r="B100" s="50" t="s">
        <v>116</v>
      </c>
      <c r="C100" s="5">
        <v>8.01</v>
      </c>
      <c r="D100" s="8">
        <f t="shared" si="6"/>
        <v>224.28</v>
      </c>
      <c r="E100" s="6">
        <f t="shared" si="7"/>
        <v>78.49799999999999</v>
      </c>
      <c r="F100" s="57">
        <f t="shared" si="8"/>
        <v>145.78200000000001</v>
      </c>
    </row>
    <row r="101" spans="1:6" ht="87" customHeight="1">
      <c r="A101" s="71" t="s">
        <v>117</v>
      </c>
      <c r="B101" s="50" t="s">
        <v>241</v>
      </c>
      <c r="C101" s="5">
        <v>4.3499999999999996</v>
      </c>
      <c r="D101" s="8">
        <f t="shared" si="6"/>
        <v>121.79999999999998</v>
      </c>
      <c r="E101" s="6">
        <f t="shared" si="7"/>
        <v>42.629999999999988</v>
      </c>
      <c r="F101" s="57">
        <f t="shared" si="8"/>
        <v>79.169999999999987</v>
      </c>
    </row>
    <row r="102" spans="1:6" ht="72" customHeight="1">
      <c r="A102" s="71" t="s">
        <v>118</v>
      </c>
      <c r="B102" s="50" t="s">
        <v>233</v>
      </c>
      <c r="C102" s="5">
        <v>1.59</v>
      </c>
      <c r="D102" s="8">
        <f t="shared" si="6"/>
        <v>44.52</v>
      </c>
      <c r="E102" s="6">
        <f t="shared" si="7"/>
        <v>15.582000000000001</v>
      </c>
      <c r="F102" s="57">
        <f t="shared" si="8"/>
        <v>28.938000000000002</v>
      </c>
    </row>
    <row r="103" spans="1:6" ht="75" customHeight="1">
      <c r="A103" s="71" t="s">
        <v>119</v>
      </c>
      <c r="B103" s="50" t="s">
        <v>234</v>
      </c>
      <c r="C103" s="5">
        <v>3.84</v>
      </c>
      <c r="D103" s="8">
        <f t="shared" si="6"/>
        <v>107.52</v>
      </c>
      <c r="E103" s="6">
        <f t="shared" si="7"/>
        <v>37.631999999999998</v>
      </c>
      <c r="F103" s="57">
        <f t="shared" si="8"/>
        <v>69.888000000000005</v>
      </c>
    </row>
    <row r="104" spans="1:6" ht="77.25" customHeight="1">
      <c r="A104" s="71" t="s">
        <v>120</v>
      </c>
      <c r="B104" s="50" t="s">
        <v>235</v>
      </c>
      <c r="C104" s="5">
        <v>5.0999999999999996</v>
      </c>
      <c r="D104" s="8">
        <f t="shared" si="6"/>
        <v>142.79999999999998</v>
      </c>
      <c r="E104" s="6">
        <f t="shared" si="7"/>
        <v>49.97999999999999</v>
      </c>
      <c r="F104" s="57">
        <f t="shared" si="8"/>
        <v>92.82</v>
      </c>
    </row>
    <row r="105" spans="1:6" ht="87" customHeight="1">
      <c r="A105" s="71" t="s">
        <v>121</v>
      </c>
      <c r="B105" s="50" t="s">
        <v>236</v>
      </c>
      <c r="C105" s="5">
        <v>43.5</v>
      </c>
      <c r="D105" s="8">
        <f t="shared" si="6"/>
        <v>1218</v>
      </c>
      <c r="E105" s="6">
        <f t="shared" si="7"/>
        <v>426.29999999999995</v>
      </c>
      <c r="F105" s="57">
        <f t="shared" si="8"/>
        <v>791.7</v>
      </c>
    </row>
    <row r="106" spans="1:6" ht="80.25" customHeight="1">
      <c r="A106" s="71" t="s">
        <v>122</v>
      </c>
      <c r="B106" s="50" t="s">
        <v>237</v>
      </c>
      <c r="C106" s="5">
        <v>43.5</v>
      </c>
      <c r="D106" s="8">
        <f t="shared" si="6"/>
        <v>1218</v>
      </c>
      <c r="E106" s="6">
        <f t="shared" si="7"/>
        <v>426.29999999999995</v>
      </c>
      <c r="F106" s="57">
        <f t="shared" si="8"/>
        <v>791.7</v>
      </c>
    </row>
    <row r="107" spans="1:6" ht="84" customHeight="1">
      <c r="A107" s="71" t="s">
        <v>123</v>
      </c>
      <c r="B107" s="50" t="s">
        <v>238</v>
      </c>
      <c r="C107" s="5">
        <v>43.5</v>
      </c>
      <c r="D107" s="8">
        <f t="shared" si="6"/>
        <v>1218</v>
      </c>
      <c r="E107" s="6">
        <f t="shared" si="7"/>
        <v>426.29999999999995</v>
      </c>
      <c r="F107" s="57">
        <f t="shared" si="8"/>
        <v>791.7</v>
      </c>
    </row>
    <row r="108" spans="1:6" ht="72" customHeight="1">
      <c r="A108" s="71" t="s">
        <v>124</v>
      </c>
      <c r="B108" s="50" t="s">
        <v>239</v>
      </c>
      <c r="C108" s="5">
        <v>43.5</v>
      </c>
      <c r="D108" s="8">
        <f t="shared" si="6"/>
        <v>1218</v>
      </c>
      <c r="E108" s="6">
        <f t="shared" si="7"/>
        <v>426.29999999999995</v>
      </c>
      <c r="F108" s="57">
        <f t="shared" si="8"/>
        <v>791.7</v>
      </c>
    </row>
    <row r="109" spans="1:6" ht="76.5" customHeight="1">
      <c r="A109" s="71" t="s">
        <v>129</v>
      </c>
      <c r="B109" s="51" t="s">
        <v>242</v>
      </c>
      <c r="C109" s="5">
        <v>2.2199999999999998</v>
      </c>
      <c r="D109" s="8">
        <f t="shared" si="6"/>
        <v>62.16</v>
      </c>
      <c r="E109" s="6">
        <f t="shared" si="7"/>
        <v>21.755999999999997</v>
      </c>
      <c r="F109" s="57">
        <f t="shared" si="8"/>
        <v>40.403999999999996</v>
      </c>
    </row>
    <row r="110" spans="1:6" ht="77.25" customHeight="1">
      <c r="A110" s="71" t="s">
        <v>130</v>
      </c>
      <c r="B110" s="51" t="s">
        <v>243</v>
      </c>
      <c r="C110" s="5">
        <v>4.5</v>
      </c>
      <c r="D110" s="8">
        <f t="shared" si="6"/>
        <v>126</v>
      </c>
      <c r="E110" s="6">
        <f t="shared" si="7"/>
        <v>44.099999999999994</v>
      </c>
      <c r="F110" s="57">
        <f t="shared" si="8"/>
        <v>81.900000000000006</v>
      </c>
    </row>
    <row r="111" spans="1:6" ht="82.5" customHeight="1">
      <c r="A111" s="71" t="s">
        <v>93</v>
      </c>
      <c r="B111" s="51" t="s">
        <v>94</v>
      </c>
      <c r="C111" s="5">
        <v>9</v>
      </c>
      <c r="D111" s="8">
        <f t="shared" si="6"/>
        <v>252</v>
      </c>
      <c r="E111" s="6">
        <f t="shared" si="7"/>
        <v>88.199999999999989</v>
      </c>
      <c r="F111" s="57">
        <f t="shared" si="8"/>
        <v>163.80000000000001</v>
      </c>
    </row>
    <row r="112" spans="1:6" ht="115.5" customHeight="1">
      <c r="A112" s="71" t="s">
        <v>95</v>
      </c>
      <c r="B112" s="51" t="s">
        <v>96</v>
      </c>
      <c r="C112" s="5">
        <v>9</v>
      </c>
      <c r="D112" s="8">
        <f t="shared" si="6"/>
        <v>252</v>
      </c>
      <c r="E112" s="6">
        <f t="shared" si="7"/>
        <v>88.199999999999989</v>
      </c>
      <c r="F112" s="57">
        <f t="shared" si="8"/>
        <v>163.80000000000001</v>
      </c>
    </row>
    <row r="113" spans="1:6" ht="72">
      <c r="A113" s="71" t="s">
        <v>131</v>
      </c>
      <c r="B113" s="50" t="s">
        <v>244</v>
      </c>
      <c r="C113" s="5">
        <v>34.71</v>
      </c>
      <c r="D113" s="8">
        <f t="shared" si="6"/>
        <v>971.88</v>
      </c>
      <c r="E113" s="6">
        <f t="shared" si="7"/>
        <v>340.15799999999996</v>
      </c>
      <c r="F113" s="57">
        <f t="shared" si="8"/>
        <v>631.72199999999998</v>
      </c>
    </row>
    <row r="114" spans="1:6" ht="97.5" customHeight="1">
      <c r="A114" s="71" t="s">
        <v>132</v>
      </c>
      <c r="B114" s="50" t="s">
        <v>245</v>
      </c>
      <c r="C114" s="5">
        <v>2.4899999999999998</v>
      </c>
      <c r="D114" s="8">
        <f t="shared" si="6"/>
        <v>69.72</v>
      </c>
      <c r="E114" s="6">
        <f t="shared" si="7"/>
        <v>24.401999999999997</v>
      </c>
      <c r="F114" s="57">
        <f t="shared" si="8"/>
        <v>45.317999999999998</v>
      </c>
    </row>
    <row r="115" spans="1:6" ht="72">
      <c r="A115" s="71" t="s">
        <v>133</v>
      </c>
      <c r="B115" s="50" t="s">
        <v>246</v>
      </c>
      <c r="C115" s="5">
        <v>34.799999999999997</v>
      </c>
      <c r="D115" s="8">
        <f t="shared" si="6"/>
        <v>974.39999999999986</v>
      </c>
      <c r="E115" s="6">
        <f t="shared" si="7"/>
        <v>341.03999999999991</v>
      </c>
      <c r="F115" s="57">
        <f t="shared" si="8"/>
        <v>633.3599999999999</v>
      </c>
    </row>
    <row r="116" spans="1:6" ht="83.25" customHeight="1">
      <c r="A116" s="71" t="s">
        <v>134</v>
      </c>
      <c r="B116" s="50" t="s">
        <v>247</v>
      </c>
      <c r="C116" s="5">
        <v>4.62</v>
      </c>
      <c r="D116" s="8">
        <f t="shared" si="6"/>
        <v>129.36000000000001</v>
      </c>
      <c r="E116" s="6">
        <f t="shared" si="7"/>
        <v>45.276000000000003</v>
      </c>
      <c r="F116" s="57">
        <f t="shared" si="8"/>
        <v>84.084000000000003</v>
      </c>
    </row>
    <row r="117" spans="1:6" ht="71.25" customHeight="1">
      <c r="A117" s="71" t="s">
        <v>135</v>
      </c>
      <c r="B117" s="50" t="s">
        <v>248</v>
      </c>
      <c r="C117" s="5">
        <v>2.73</v>
      </c>
      <c r="D117" s="8">
        <f t="shared" si="6"/>
        <v>76.44</v>
      </c>
      <c r="E117" s="6">
        <f t="shared" si="7"/>
        <v>26.753999999999998</v>
      </c>
      <c r="F117" s="57">
        <f t="shared" si="8"/>
        <v>49.686</v>
      </c>
    </row>
    <row r="118" spans="1:6" ht="72">
      <c r="A118" s="71" t="s">
        <v>136</v>
      </c>
      <c r="B118" s="50" t="s">
        <v>249</v>
      </c>
      <c r="C118" s="5">
        <v>36.24</v>
      </c>
      <c r="D118" s="8">
        <f t="shared" si="6"/>
        <v>1014.72</v>
      </c>
      <c r="E118" s="6">
        <f t="shared" si="7"/>
        <v>355.15199999999999</v>
      </c>
      <c r="F118" s="57">
        <f t="shared" si="8"/>
        <v>659.56799999999998</v>
      </c>
    </row>
    <row r="119" spans="1:6" ht="81" customHeight="1">
      <c r="A119" s="71" t="s">
        <v>137</v>
      </c>
      <c r="B119" s="50" t="s">
        <v>250</v>
      </c>
      <c r="C119" s="5">
        <v>4.74</v>
      </c>
      <c r="D119" s="8">
        <f t="shared" si="6"/>
        <v>132.72</v>
      </c>
      <c r="E119" s="6">
        <f t="shared" si="7"/>
        <v>46.451999999999998</v>
      </c>
      <c r="F119" s="57">
        <f t="shared" si="8"/>
        <v>86.268000000000001</v>
      </c>
    </row>
    <row r="120" spans="1:6" ht="92.25" customHeight="1">
      <c r="A120" s="71" t="s">
        <v>138</v>
      </c>
      <c r="B120" s="50" t="s">
        <v>139</v>
      </c>
      <c r="C120" s="5">
        <v>3.12</v>
      </c>
      <c r="D120" s="8">
        <f t="shared" si="6"/>
        <v>87.36</v>
      </c>
      <c r="E120" s="6">
        <f t="shared" si="7"/>
        <v>30.575999999999997</v>
      </c>
      <c r="F120" s="57">
        <f t="shared" si="8"/>
        <v>56.784000000000006</v>
      </c>
    </row>
    <row r="121" spans="1:6" ht="79.5" customHeight="1">
      <c r="A121" s="71" t="s">
        <v>140</v>
      </c>
      <c r="B121" s="50" t="s">
        <v>141</v>
      </c>
      <c r="C121" s="5">
        <v>3.12</v>
      </c>
      <c r="D121" s="8">
        <f t="shared" si="6"/>
        <v>87.36</v>
      </c>
      <c r="E121" s="6">
        <f t="shared" si="7"/>
        <v>30.575999999999997</v>
      </c>
      <c r="F121" s="57">
        <f t="shared" si="8"/>
        <v>56.784000000000006</v>
      </c>
    </row>
    <row r="122" spans="1:6" ht="93.75" customHeight="1">
      <c r="A122" s="71" t="s">
        <v>142</v>
      </c>
      <c r="B122" s="50" t="s">
        <v>143</v>
      </c>
      <c r="C122" s="5">
        <v>31.32</v>
      </c>
      <c r="D122" s="8">
        <f t="shared" si="6"/>
        <v>876.96</v>
      </c>
      <c r="E122" s="6">
        <f t="shared" si="7"/>
        <v>306.93599999999998</v>
      </c>
      <c r="F122" s="57">
        <f t="shared" si="8"/>
        <v>570.02400000000011</v>
      </c>
    </row>
    <row r="123" spans="1:6" ht="57.6">
      <c r="A123" s="71" t="s">
        <v>144</v>
      </c>
      <c r="B123" s="50" t="s">
        <v>240</v>
      </c>
      <c r="C123" s="5">
        <v>31.32</v>
      </c>
      <c r="D123" s="8">
        <f t="shared" si="6"/>
        <v>876.96</v>
      </c>
      <c r="E123" s="6">
        <f t="shared" si="7"/>
        <v>306.93599999999998</v>
      </c>
      <c r="F123" s="57">
        <f t="shared" si="8"/>
        <v>570.02400000000011</v>
      </c>
    </row>
    <row r="124" spans="1:6" ht="81.75" customHeight="1">
      <c r="A124" s="71" t="s">
        <v>145</v>
      </c>
      <c r="B124" s="51" t="s">
        <v>146</v>
      </c>
      <c r="C124" s="5">
        <v>2.61</v>
      </c>
      <c r="D124" s="8">
        <f t="shared" si="6"/>
        <v>73.08</v>
      </c>
      <c r="E124" s="6">
        <f t="shared" si="7"/>
        <v>25.577999999999999</v>
      </c>
      <c r="F124" s="57">
        <f t="shared" si="8"/>
        <v>47.501999999999995</v>
      </c>
    </row>
    <row r="125" spans="1:6" ht="75.75" customHeight="1">
      <c r="A125" s="71" t="s">
        <v>147</v>
      </c>
      <c r="B125" s="51" t="s">
        <v>148</v>
      </c>
      <c r="C125" s="5">
        <v>34.950000000000003</v>
      </c>
      <c r="D125" s="8">
        <f t="shared" si="6"/>
        <v>978.60000000000014</v>
      </c>
      <c r="E125" s="6">
        <f t="shared" si="7"/>
        <v>342.51000000000005</v>
      </c>
      <c r="F125" s="57">
        <f t="shared" si="8"/>
        <v>636.09000000000015</v>
      </c>
    </row>
    <row r="126" spans="1:6" ht="72.75" customHeight="1">
      <c r="A126" s="71" t="s">
        <v>149</v>
      </c>
      <c r="B126" s="51" t="s">
        <v>150</v>
      </c>
      <c r="C126" s="5">
        <v>2.88</v>
      </c>
      <c r="D126" s="8">
        <f t="shared" si="6"/>
        <v>80.64</v>
      </c>
      <c r="E126" s="6">
        <f t="shared" si="7"/>
        <v>28.223999999999997</v>
      </c>
      <c r="F126" s="57">
        <f t="shared" si="8"/>
        <v>52.416000000000004</v>
      </c>
    </row>
    <row r="127" spans="1:6" ht="72.75" customHeight="1">
      <c r="A127" s="71" t="s">
        <v>151</v>
      </c>
      <c r="B127" s="51" t="s">
        <v>152</v>
      </c>
      <c r="C127" s="5">
        <v>2.91</v>
      </c>
      <c r="D127" s="8">
        <f t="shared" si="6"/>
        <v>81.48</v>
      </c>
      <c r="E127" s="6">
        <f t="shared" si="7"/>
        <v>28.518000000000001</v>
      </c>
      <c r="F127" s="57">
        <f t="shared" si="8"/>
        <v>52.962000000000003</v>
      </c>
    </row>
    <row r="128" spans="1:6" ht="61.5" customHeight="1">
      <c r="A128" s="71" t="s">
        <v>153</v>
      </c>
      <c r="B128" s="51" t="s">
        <v>154</v>
      </c>
      <c r="C128" s="5">
        <v>2.13</v>
      </c>
      <c r="D128" s="8">
        <f t="shared" si="6"/>
        <v>59.64</v>
      </c>
      <c r="E128" s="6">
        <f t="shared" si="7"/>
        <v>20.873999999999999</v>
      </c>
      <c r="F128" s="57">
        <f t="shared" si="8"/>
        <v>38.766000000000005</v>
      </c>
    </row>
    <row r="129" spans="1:6" ht="66.75" customHeight="1">
      <c r="A129" s="71" t="s">
        <v>155</v>
      </c>
      <c r="B129" s="51" t="s">
        <v>156</v>
      </c>
      <c r="C129" s="5">
        <v>6</v>
      </c>
      <c r="D129" s="8">
        <f t="shared" si="6"/>
        <v>168</v>
      </c>
      <c r="E129" s="6">
        <f t="shared" si="7"/>
        <v>58.8</v>
      </c>
      <c r="F129" s="57">
        <f t="shared" si="8"/>
        <v>109.2</v>
      </c>
    </row>
    <row r="130" spans="1:6" ht="53.25" customHeight="1">
      <c r="A130" s="71" t="s">
        <v>157</v>
      </c>
      <c r="B130" s="51" t="s">
        <v>158</v>
      </c>
      <c r="C130" s="5">
        <v>2.46</v>
      </c>
      <c r="D130" s="8">
        <f t="shared" si="6"/>
        <v>68.88</v>
      </c>
      <c r="E130" s="6">
        <f t="shared" si="7"/>
        <v>24.107999999999997</v>
      </c>
      <c r="F130" s="57">
        <f t="shared" si="8"/>
        <v>44.771999999999998</v>
      </c>
    </row>
    <row r="131" spans="1:6" ht="59.25" customHeight="1">
      <c r="A131" s="71" t="s">
        <v>159</v>
      </c>
      <c r="B131" s="51" t="s">
        <v>160</v>
      </c>
      <c r="C131" s="5">
        <v>6.3000000000000007</v>
      </c>
      <c r="D131" s="8">
        <f t="shared" si="6"/>
        <v>176.40000000000003</v>
      </c>
      <c r="E131" s="6">
        <f t="shared" si="7"/>
        <v>61.740000000000009</v>
      </c>
      <c r="F131" s="57">
        <f t="shared" si="8"/>
        <v>114.66000000000003</v>
      </c>
    </row>
    <row r="132" spans="1:6" ht="63" customHeight="1">
      <c r="A132" s="71" t="s">
        <v>161</v>
      </c>
      <c r="B132" s="51" t="s">
        <v>162</v>
      </c>
      <c r="C132" s="5">
        <v>2.61</v>
      </c>
      <c r="D132" s="8">
        <f t="shared" si="6"/>
        <v>73.08</v>
      </c>
      <c r="E132" s="6">
        <f t="shared" si="7"/>
        <v>25.577999999999999</v>
      </c>
      <c r="F132" s="57">
        <f t="shared" si="8"/>
        <v>47.501999999999995</v>
      </c>
    </row>
    <row r="133" spans="1:6" ht="74.25" customHeight="1">
      <c r="A133" s="71" t="s">
        <v>163</v>
      </c>
      <c r="B133" s="51" t="s">
        <v>164</v>
      </c>
      <c r="C133" s="5">
        <v>6.6000000000000005</v>
      </c>
      <c r="D133" s="8">
        <f t="shared" si="6"/>
        <v>184.8</v>
      </c>
      <c r="E133" s="6">
        <f t="shared" si="7"/>
        <v>64.680000000000007</v>
      </c>
      <c r="F133" s="57">
        <f t="shared" si="8"/>
        <v>120.12</v>
      </c>
    </row>
    <row r="134" spans="1:6" ht="43.2">
      <c r="A134" s="71" t="s">
        <v>165</v>
      </c>
      <c r="B134" s="51" t="s">
        <v>166</v>
      </c>
      <c r="C134" s="5">
        <v>2.61</v>
      </c>
      <c r="D134" s="8">
        <f t="shared" si="6"/>
        <v>73.08</v>
      </c>
      <c r="E134" s="6">
        <f t="shared" si="7"/>
        <v>25.577999999999999</v>
      </c>
      <c r="F134" s="57">
        <f t="shared" si="8"/>
        <v>47.501999999999995</v>
      </c>
    </row>
    <row r="135" spans="1:6" ht="57.6">
      <c r="A135" s="71" t="s">
        <v>167</v>
      </c>
      <c r="B135" s="51" t="s">
        <v>168</v>
      </c>
      <c r="C135" s="5">
        <v>6.6000000000000005</v>
      </c>
      <c r="D135" s="8">
        <f t="shared" si="6"/>
        <v>184.8</v>
      </c>
      <c r="E135" s="6">
        <f t="shared" si="7"/>
        <v>64.680000000000007</v>
      </c>
      <c r="F135" s="57">
        <f t="shared" si="8"/>
        <v>120.12</v>
      </c>
    </row>
    <row r="136" spans="1:6" ht="57" customHeight="1">
      <c r="A136" s="71" t="s">
        <v>169</v>
      </c>
      <c r="B136" s="50" t="s">
        <v>170</v>
      </c>
      <c r="C136" s="5">
        <v>2.34</v>
      </c>
      <c r="D136" s="8">
        <f t="shared" si="6"/>
        <v>65.52</v>
      </c>
      <c r="E136" s="6">
        <f t="shared" si="7"/>
        <v>22.931999999999999</v>
      </c>
      <c r="F136" s="57">
        <f t="shared" si="8"/>
        <v>42.587999999999994</v>
      </c>
    </row>
    <row r="137" spans="1:6" ht="78" customHeight="1">
      <c r="A137" s="71" t="s">
        <v>171</v>
      </c>
      <c r="B137" s="50" t="s">
        <v>172</v>
      </c>
      <c r="C137" s="5">
        <v>6.6000000000000005</v>
      </c>
      <c r="D137" s="8">
        <f t="shared" si="6"/>
        <v>184.8</v>
      </c>
      <c r="E137" s="6">
        <f t="shared" si="7"/>
        <v>64.680000000000007</v>
      </c>
      <c r="F137" s="57">
        <f t="shared" si="8"/>
        <v>120.12</v>
      </c>
    </row>
    <row r="138" spans="1:6" ht="72" customHeight="1">
      <c r="A138" s="71" t="s">
        <v>173</v>
      </c>
      <c r="B138" s="50" t="s">
        <v>174</v>
      </c>
      <c r="C138" s="5">
        <v>2.34</v>
      </c>
      <c r="D138" s="8">
        <f t="shared" si="6"/>
        <v>65.52</v>
      </c>
      <c r="E138" s="6">
        <f t="shared" si="7"/>
        <v>22.931999999999999</v>
      </c>
      <c r="F138" s="57">
        <f t="shared" si="8"/>
        <v>42.587999999999994</v>
      </c>
    </row>
    <row r="139" spans="1:6" ht="86.25" customHeight="1">
      <c r="A139" s="71" t="s">
        <v>175</v>
      </c>
      <c r="B139" s="50" t="s">
        <v>174</v>
      </c>
      <c r="C139" s="5">
        <v>6.6000000000000005</v>
      </c>
      <c r="D139" s="8">
        <f t="shared" si="6"/>
        <v>184.8</v>
      </c>
      <c r="E139" s="6">
        <f t="shared" si="7"/>
        <v>64.680000000000007</v>
      </c>
      <c r="F139" s="57">
        <f t="shared" si="8"/>
        <v>120.12</v>
      </c>
    </row>
  </sheetData>
  <mergeCells count="13">
    <mergeCell ref="B67:B72"/>
    <mergeCell ref="B73:B78"/>
    <mergeCell ref="B79:B84"/>
    <mergeCell ref="B9:B14"/>
    <mergeCell ref="B15:B20"/>
    <mergeCell ref="B21:B26"/>
    <mergeCell ref="B27:B32"/>
    <mergeCell ref="B33:B38"/>
    <mergeCell ref="B39:B44"/>
    <mergeCell ref="B49:B52"/>
    <mergeCell ref="B53:B56"/>
    <mergeCell ref="B57:B60"/>
    <mergeCell ref="B61:B6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9"/>
  <sheetViews>
    <sheetView workbookViewId="0">
      <selection activeCell="G41" sqref="G41"/>
    </sheetView>
  </sheetViews>
  <sheetFormatPr defaultRowHeight="14.4"/>
  <cols>
    <col min="1" max="1" width="22.88671875" customWidth="1"/>
    <col min="2" max="2" width="46.109375" customWidth="1"/>
    <col min="3" max="3" width="16.88671875" customWidth="1"/>
    <col min="4" max="7" width="17.44140625" customWidth="1"/>
  </cols>
  <sheetData>
    <row r="1" spans="1:7" ht="18">
      <c r="A1" s="23" t="s">
        <v>6</v>
      </c>
      <c r="B1" s="23"/>
      <c r="D1" s="35" t="s">
        <v>3</v>
      </c>
      <c r="E1" s="35" t="s">
        <v>1</v>
      </c>
      <c r="F1" s="53"/>
      <c r="G1" s="31"/>
    </row>
    <row r="2" spans="1:7">
      <c r="A2" s="62"/>
      <c r="D2" s="36">
        <v>28</v>
      </c>
      <c r="E2" s="37">
        <v>0.35</v>
      </c>
      <c r="F2" s="58"/>
      <c r="G2" s="32"/>
    </row>
    <row r="3" spans="1:7">
      <c r="A3" s="75"/>
      <c r="B3" s="21"/>
      <c r="C3" s="19"/>
      <c r="D3" s="9"/>
      <c r="E3" s="22"/>
      <c r="F3" s="22"/>
      <c r="G3" s="22"/>
    </row>
    <row r="4" spans="1:7">
      <c r="C4" s="19"/>
      <c r="D4" s="9"/>
      <c r="E4" s="22"/>
      <c r="F4" s="22"/>
      <c r="G4" s="22"/>
    </row>
    <row r="5" spans="1:7" ht="23.4">
      <c r="A5" s="34" t="s">
        <v>228</v>
      </c>
      <c r="B5" s="73"/>
      <c r="C5" s="33"/>
      <c r="D5" s="33"/>
      <c r="E5" s="33"/>
      <c r="F5" s="33"/>
      <c r="G5" s="45"/>
    </row>
    <row r="6" spans="1:7" ht="28.8">
      <c r="A6" s="67" t="s">
        <v>2</v>
      </c>
      <c r="B6" s="67" t="s">
        <v>223</v>
      </c>
      <c r="C6" s="64" t="s">
        <v>224</v>
      </c>
      <c r="D6" s="64" t="s">
        <v>225</v>
      </c>
      <c r="E6" s="64" t="s">
        <v>226</v>
      </c>
      <c r="F6" s="25" t="s">
        <v>7</v>
      </c>
      <c r="G6" s="20"/>
    </row>
    <row r="7" spans="1:7" ht="87.75" customHeight="1">
      <c r="A7" s="65" t="s">
        <v>176</v>
      </c>
      <c r="B7" s="26" t="s">
        <v>5</v>
      </c>
      <c r="C7" s="5">
        <v>15</v>
      </c>
      <c r="D7" s="5">
        <f>C7*D2</f>
        <v>420</v>
      </c>
      <c r="E7" s="54">
        <f t="shared" ref="E7:E11" si="0">D7*$E$2</f>
        <v>147</v>
      </c>
      <c r="F7" s="6">
        <f>D7-E7</f>
        <v>273</v>
      </c>
      <c r="G7" s="30"/>
    </row>
    <row r="8" spans="1:7" ht="97.5" customHeight="1">
      <c r="A8" s="65" t="s">
        <v>177</v>
      </c>
      <c r="B8" s="26" t="s">
        <v>4</v>
      </c>
      <c r="C8" s="5">
        <v>12.600000000000001</v>
      </c>
      <c r="D8" s="5">
        <f>C8*$D$2</f>
        <v>352.80000000000007</v>
      </c>
      <c r="E8" s="54">
        <f t="shared" si="0"/>
        <v>123.48000000000002</v>
      </c>
      <c r="F8" s="6">
        <f t="shared" ref="F8:F11" si="1">D8-E8</f>
        <v>229.32000000000005</v>
      </c>
      <c r="G8" s="30"/>
    </row>
    <row r="9" spans="1:7" ht="96" customHeight="1">
      <c r="A9" s="66" t="s">
        <v>178</v>
      </c>
      <c r="B9" s="26" t="s">
        <v>179</v>
      </c>
      <c r="C9" s="5">
        <v>13.200000000000001</v>
      </c>
      <c r="D9" s="5">
        <f t="shared" ref="D9:D11" si="2">C9*$D$2</f>
        <v>369.6</v>
      </c>
      <c r="E9" s="54">
        <f t="shared" si="0"/>
        <v>129.36000000000001</v>
      </c>
      <c r="F9" s="6">
        <f t="shared" si="1"/>
        <v>240.24</v>
      </c>
      <c r="G9" s="30"/>
    </row>
    <row r="10" spans="1:7" ht="94.5" customHeight="1">
      <c r="A10" s="66" t="s">
        <v>180</v>
      </c>
      <c r="B10" s="26" t="s">
        <v>0</v>
      </c>
      <c r="C10" s="5">
        <v>19.200000000000003</v>
      </c>
      <c r="D10" s="5">
        <f t="shared" si="2"/>
        <v>537.60000000000014</v>
      </c>
      <c r="E10" s="54">
        <f t="shared" si="0"/>
        <v>188.16000000000003</v>
      </c>
      <c r="F10" s="6">
        <f t="shared" si="1"/>
        <v>349.44000000000011</v>
      </c>
      <c r="G10" s="30"/>
    </row>
    <row r="11" spans="1:7" ht="94.5" customHeight="1">
      <c r="A11" s="66" t="s">
        <v>181</v>
      </c>
      <c r="B11" s="26" t="s">
        <v>182</v>
      </c>
      <c r="C11" s="5">
        <v>15</v>
      </c>
      <c r="D11" s="5">
        <f t="shared" si="2"/>
        <v>420</v>
      </c>
      <c r="E11" s="54">
        <f t="shared" si="0"/>
        <v>147</v>
      </c>
      <c r="F11" s="6">
        <f t="shared" si="1"/>
        <v>273</v>
      </c>
      <c r="G11" s="30"/>
    </row>
    <row r="12" spans="1:7">
      <c r="A12" s="7"/>
      <c r="B12" s="7"/>
      <c r="C12" s="7"/>
      <c r="D12" s="7"/>
      <c r="E12" s="7"/>
      <c r="F12" s="7"/>
      <c r="G12" s="7"/>
    </row>
    <row r="13" spans="1:7">
      <c r="A13" s="7"/>
      <c r="B13" s="7"/>
      <c r="C13" s="7"/>
      <c r="D13" s="7"/>
      <c r="E13" s="7"/>
      <c r="F13" s="7"/>
      <c r="G13" s="7"/>
    </row>
    <row r="14" spans="1:7" ht="23.4">
      <c r="A14" s="34" t="s">
        <v>231</v>
      </c>
      <c r="B14" s="73"/>
      <c r="C14" s="33"/>
      <c r="D14" s="33"/>
      <c r="E14" s="33"/>
      <c r="F14" s="33"/>
      <c r="G14" s="45"/>
    </row>
    <row r="15" spans="1:7" ht="28.8">
      <c r="A15" s="67" t="s">
        <v>2</v>
      </c>
      <c r="B15" s="67" t="s">
        <v>223</v>
      </c>
      <c r="C15" s="64" t="s">
        <v>224</v>
      </c>
      <c r="D15" s="64" t="s">
        <v>225</v>
      </c>
      <c r="E15" s="64" t="s">
        <v>226</v>
      </c>
      <c r="F15" s="25" t="s">
        <v>7</v>
      </c>
      <c r="G15" s="20"/>
    </row>
    <row r="16" spans="1:7" ht="81" customHeight="1">
      <c r="A16" s="72" t="s">
        <v>183</v>
      </c>
      <c r="B16" s="55" t="s">
        <v>184</v>
      </c>
      <c r="C16" s="59">
        <v>16.5</v>
      </c>
      <c r="D16" s="60">
        <f>C16*$D$2</f>
        <v>462</v>
      </c>
      <c r="E16" s="61">
        <f t="shared" ref="E16:E18" si="3">D16*$E$2</f>
        <v>161.69999999999999</v>
      </c>
      <c r="F16" s="6">
        <f t="shared" ref="F16:F18" si="4">D16-E16</f>
        <v>300.3</v>
      </c>
      <c r="G16" s="29"/>
    </row>
    <row r="17" spans="1:9" ht="102.75" customHeight="1">
      <c r="A17" s="72" t="s">
        <v>185</v>
      </c>
      <c r="B17" s="55" t="s">
        <v>186</v>
      </c>
      <c r="C17" s="59">
        <v>56.099999999999994</v>
      </c>
      <c r="D17" s="60">
        <f t="shared" ref="D17:D18" si="5">C17*$D$2</f>
        <v>1570.7999999999997</v>
      </c>
      <c r="E17" s="61">
        <f t="shared" si="3"/>
        <v>549.77999999999986</v>
      </c>
      <c r="F17" s="6">
        <f t="shared" si="4"/>
        <v>1021.0199999999999</v>
      </c>
      <c r="G17" s="29"/>
    </row>
    <row r="18" spans="1:9" ht="86.25" customHeight="1">
      <c r="A18" s="72" t="s">
        <v>187</v>
      </c>
      <c r="B18" s="55" t="s">
        <v>188</v>
      </c>
      <c r="C18" s="59">
        <v>114</v>
      </c>
      <c r="D18" s="60">
        <f t="shared" si="5"/>
        <v>3192</v>
      </c>
      <c r="E18" s="61">
        <f t="shared" si="3"/>
        <v>1117.1999999999998</v>
      </c>
      <c r="F18" s="6">
        <f t="shared" si="4"/>
        <v>2074.8000000000002</v>
      </c>
      <c r="G18" s="29"/>
    </row>
    <row r="21" spans="1:9" ht="23.4">
      <c r="A21" s="63" t="s">
        <v>251</v>
      </c>
      <c r="B21" s="63"/>
      <c r="C21" s="52"/>
      <c r="D21" s="52"/>
      <c r="E21" s="52"/>
      <c r="F21" s="52"/>
      <c r="G21" s="19"/>
    </row>
    <row r="22" spans="1:9" ht="28.8">
      <c r="A22" s="67" t="s">
        <v>2</v>
      </c>
      <c r="B22" s="67" t="s">
        <v>223</v>
      </c>
      <c r="C22" s="64" t="s">
        <v>224</v>
      </c>
      <c r="D22" s="64" t="s">
        <v>225</v>
      </c>
      <c r="E22" s="64" t="s">
        <v>226</v>
      </c>
      <c r="F22" s="25" t="s">
        <v>7</v>
      </c>
      <c r="G22" s="20"/>
      <c r="H22" s="19"/>
      <c r="I22" s="19"/>
    </row>
    <row r="23" spans="1:9" ht="51.75" customHeight="1">
      <c r="A23" s="65" t="s">
        <v>189</v>
      </c>
      <c r="B23" s="56" t="s">
        <v>190</v>
      </c>
      <c r="C23" s="5">
        <v>13.5</v>
      </c>
      <c r="D23" s="5">
        <f t="shared" ref="D23:D29" si="6">C23*$D$2</f>
        <v>378</v>
      </c>
      <c r="E23" s="6">
        <f t="shared" ref="E23:E29" si="7">D23*$E$2</f>
        <v>132.29999999999998</v>
      </c>
      <c r="F23" s="6">
        <f>D23-E23</f>
        <v>245.70000000000002</v>
      </c>
      <c r="G23" s="30"/>
    </row>
    <row r="24" spans="1:9" ht="60" customHeight="1">
      <c r="A24" s="65" t="s">
        <v>191</v>
      </c>
      <c r="B24" s="56" t="s">
        <v>192</v>
      </c>
      <c r="C24" s="5">
        <v>9</v>
      </c>
      <c r="D24" s="5">
        <f t="shared" si="6"/>
        <v>252</v>
      </c>
      <c r="E24" s="6">
        <f t="shared" si="7"/>
        <v>88.199999999999989</v>
      </c>
      <c r="F24" s="6">
        <f t="shared" ref="F24:F29" si="8">D24-E24</f>
        <v>163.80000000000001</v>
      </c>
      <c r="G24" s="30"/>
    </row>
    <row r="25" spans="1:9" ht="78" customHeight="1">
      <c r="A25" s="65" t="s">
        <v>193</v>
      </c>
      <c r="B25" s="56" t="s">
        <v>194</v>
      </c>
      <c r="C25" s="5">
        <v>10.5</v>
      </c>
      <c r="D25" s="5">
        <f t="shared" si="6"/>
        <v>294</v>
      </c>
      <c r="E25" s="6">
        <f t="shared" si="7"/>
        <v>102.89999999999999</v>
      </c>
      <c r="F25" s="6">
        <f t="shared" si="8"/>
        <v>191.10000000000002</v>
      </c>
      <c r="G25" s="30"/>
    </row>
    <row r="26" spans="1:9" ht="84" customHeight="1">
      <c r="A26" s="65" t="s">
        <v>195</v>
      </c>
      <c r="B26" s="56" t="s">
        <v>196</v>
      </c>
      <c r="C26" s="5">
        <v>4.5</v>
      </c>
      <c r="D26" s="5">
        <f t="shared" si="6"/>
        <v>126</v>
      </c>
      <c r="E26" s="6">
        <f t="shared" si="7"/>
        <v>44.099999999999994</v>
      </c>
      <c r="F26" s="6">
        <f t="shared" si="8"/>
        <v>81.900000000000006</v>
      </c>
      <c r="G26" s="30"/>
    </row>
    <row r="27" spans="1:9" ht="80.25" customHeight="1">
      <c r="A27" s="65" t="s">
        <v>197</v>
      </c>
      <c r="B27" s="27" t="s">
        <v>198</v>
      </c>
      <c r="C27" s="5">
        <v>19.98</v>
      </c>
      <c r="D27" s="5">
        <f t="shared" si="6"/>
        <v>559.44000000000005</v>
      </c>
      <c r="E27" s="6">
        <f t="shared" si="7"/>
        <v>195.804</v>
      </c>
      <c r="F27" s="6">
        <f t="shared" si="8"/>
        <v>363.63600000000008</v>
      </c>
      <c r="G27" s="30"/>
    </row>
    <row r="28" spans="1:9" ht="80.25" customHeight="1">
      <c r="A28" s="65" t="s">
        <v>199</v>
      </c>
      <c r="B28" s="27" t="s">
        <v>200</v>
      </c>
      <c r="C28" s="5">
        <v>3.93</v>
      </c>
      <c r="D28" s="5">
        <f t="shared" si="6"/>
        <v>110.04</v>
      </c>
      <c r="E28" s="6">
        <f t="shared" si="7"/>
        <v>38.514000000000003</v>
      </c>
      <c r="F28" s="6">
        <f t="shared" si="8"/>
        <v>71.52600000000001</v>
      </c>
      <c r="G28" s="30"/>
    </row>
    <row r="29" spans="1:9" ht="69" customHeight="1">
      <c r="A29" s="65" t="s">
        <v>201</v>
      </c>
      <c r="B29" s="27" t="s">
        <v>202</v>
      </c>
      <c r="C29" s="5">
        <v>3.93</v>
      </c>
      <c r="D29" s="5">
        <f t="shared" si="6"/>
        <v>110.04</v>
      </c>
      <c r="E29" s="6">
        <f t="shared" si="7"/>
        <v>38.514000000000003</v>
      </c>
      <c r="F29" s="6">
        <f t="shared" si="8"/>
        <v>71.52600000000001</v>
      </c>
      <c r="G29" s="3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28"/>
  <sheetViews>
    <sheetView tabSelected="1" zoomScale="90" zoomScaleNormal="90" workbookViewId="0">
      <selection activeCell="B1" sqref="B1"/>
    </sheetView>
  </sheetViews>
  <sheetFormatPr defaultRowHeight="14.4"/>
  <cols>
    <col min="1" max="1" width="22.88671875" customWidth="1"/>
    <col min="2" max="2" width="46.109375" customWidth="1"/>
    <col min="3" max="3" width="20.33203125" customWidth="1"/>
    <col min="4" max="4" width="29.44140625" customWidth="1"/>
  </cols>
  <sheetData>
    <row r="1" spans="1:4" ht="18">
      <c r="A1" s="23"/>
      <c r="B1" s="23"/>
      <c r="C1" s="35"/>
      <c r="D1" s="31"/>
    </row>
    <row r="2" spans="1:4">
      <c r="A2" s="62"/>
      <c r="C2" s="36"/>
      <c r="D2" s="32"/>
    </row>
    <row r="3" spans="1:4">
      <c r="A3" s="75"/>
      <c r="B3" s="21"/>
      <c r="C3" s="9"/>
      <c r="D3" s="22"/>
    </row>
    <row r="4" spans="1:4">
      <c r="C4" s="9"/>
      <c r="D4" s="22"/>
    </row>
    <row r="5" spans="1:4" ht="23.4">
      <c r="A5" s="34" t="s">
        <v>220</v>
      </c>
      <c r="B5" s="73"/>
      <c r="C5" s="33"/>
      <c r="D5" s="45"/>
    </row>
    <row r="6" spans="1:4">
      <c r="A6" s="67" t="s">
        <v>2</v>
      </c>
      <c r="B6" s="67" t="s">
        <v>223</v>
      </c>
      <c r="C6" s="64" t="s">
        <v>225</v>
      </c>
      <c r="D6" s="20"/>
    </row>
    <row r="7" spans="1:4" ht="75.75" customHeight="1">
      <c r="A7" s="66" t="s">
        <v>203</v>
      </c>
      <c r="B7" s="26" t="s">
        <v>253</v>
      </c>
      <c r="C7" s="5">
        <v>260</v>
      </c>
      <c r="D7" s="30"/>
    </row>
    <row r="8" spans="1:4" ht="76.5" customHeight="1">
      <c r="A8" s="66" t="s">
        <v>204</v>
      </c>
      <c r="B8" s="26" t="s">
        <v>205</v>
      </c>
      <c r="C8" s="5">
        <v>450</v>
      </c>
      <c r="D8" s="30"/>
    </row>
    <row r="9" spans="1:4" ht="71.25" customHeight="1">
      <c r="A9" s="66" t="s">
        <v>206</v>
      </c>
      <c r="B9" s="26" t="s">
        <v>252</v>
      </c>
      <c r="C9" s="5">
        <v>650</v>
      </c>
      <c r="D9" s="30"/>
    </row>
    <row r="10" spans="1:4" ht="78" customHeight="1">
      <c r="A10" s="65" t="s">
        <v>207</v>
      </c>
      <c r="B10" s="26" t="s">
        <v>254</v>
      </c>
      <c r="C10" s="5">
        <v>750</v>
      </c>
      <c r="D10" s="30"/>
    </row>
    <row r="11" spans="1:4">
      <c r="A11" s="7"/>
      <c r="B11" s="7"/>
      <c r="C11" s="7"/>
      <c r="D11" s="7"/>
    </row>
    <row r="12" spans="1:4">
      <c r="A12" s="7"/>
      <c r="B12" s="7"/>
      <c r="C12" s="7"/>
      <c r="D12" s="7"/>
    </row>
    <row r="13" spans="1:4" ht="23.4">
      <c r="A13" s="34" t="s">
        <v>219</v>
      </c>
      <c r="B13" s="73"/>
      <c r="C13" s="33"/>
      <c r="D13" s="45"/>
    </row>
    <row r="14" spans="1:4">
      <c r="A14" s="67" t="s">
        <v>2</v>
      </c>
      <c r="B14" s="67" t="s">
        <v>223</v>
      </c>
      <c r="C14" s="64" t="s">
        <v>225</v>
      </c>
      <c r="D14" s="20"/>
    </row>
    <row r="15" spans="1:4" ht="76.5" customHeight="1">
      <c r="A15" s="72" t="s">
        <v>210</v>
      </c>
      <c r="B15" s="55" t="s">
        <v>211</v>
      </c>
      <c r="C15" s="60">
        <v>360</v>
      </c>
      <c r="D15" s="29"/>
    </row>
    <row r="16" spans="1:4" ht="50.25" customHeight="1">
      <c r="A16" s="72" t="s">
        <v>208</v>
      </c>
      <c r="B16" s="55" t="s">
        <v>209</v>
      </c>
      <c r="C16" s="60">
        <v>525</v>
      </c>
      <c r="D16" s="29"/>
    </row>
    <row r="17" spans="1:6" ht="69.75" customHeight="1">
      <c r="A17" s="72" t="s">
        <v>255</v>
      </c>
      <c r="B17" s="55" t="s">
        <v>259</v>
      </c>
      <c r="C17" s="60">
        <v>360</v>
      </c>
      <c r="D17" s="29"/>
    </row>
    <row r="18" spans="1:6" ht="84" customHeight="1">
      <c r="A18" s="72" t="s">
        <v>257</v>
      </c>
      <c r="B18" s="55" t="s">
        <v>258</v>
      </c>
      <c r="C18" s="60">
        <v>525</v>
      </c>
      <c r="D18" s="29"/>
    </row>
    <row r="20" spans="1:6">
      <c r="A20" s="81"/>
      <c r="B20" s="81"/>
      <c r="C20" s="82"/>
      <c r="D20" s="83"/>
      <c r="E20" s="19"/>
      <c r="F20" s="19"/>
    </row>
    <row r="21" spans="1:6" ht="78" customHeight="1">
      <c r="A21" s="65" t="s">
        <v>212</v>
      </c>
      <c r="B21" s="80" t="s">
        <v>213</v>
      </c>
      <c r="C21" s="5">
        <v>160</v>
      </c>
      <c r="D21" s="30"/>
    </row>
    <row r="22" spans="1:6" ht="80.25" customHeight="1">
      <c r="A22" s="65" t="s">
        <v>214</v>
      </c>
      <c r="B22" s="26" t="s">
        <v>256</v>
      </c>
      <c r="C22" s="5">
        <v>110</v>
      </c>
      <c r="D22" s="30"/>
    </row>
    <row r="23" spans="1:6" ht="78" customHeight="1">
      <c r="A23" s="65" t="s">
        <v>215</v>
      </c>
      <c r="B23" s="26" t="s">
        <v>216</v>
      </c>
      <c r="C23" s="5">
        <v>390</v>
      </c>
      <c r="D23" s="30"/>
    </row>
    <row r="24" spans="1:6" ht="84" customHeight="1">
      <c r="A24" s="65" t="s">
        <v>217</v>
      </c>
      <c r="B24" s="26" t="s">
        <v>218</v>
      </c>
      <c r="C24" s="5">
        <v>220</v>
      </c>
      <c r="D24" s="30"/>
    </row>
    <row r="25" spans="1:6" ht="78" customHeight="1">
      <c r="A25" s="65" t="s">
        <v>221</v>
      </c>
      <c r="B25" s="26" t="s">
        <v>222</v>
      </c>
      <c r="C25" s="5">
        <v>600</v>
      </c>
      <c r="D25" s="30"/>
    </row>
    <row r="28" spans="1:6">
      <c r="A28" s="74"/>
      <c r="B28" s="74"/>
      <c r="C28" s="7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Душові канали, трапи</vt:lpstr>
      <vt:lpstr>Вуличні трапи+дощеприймачі</vt:lpstr>
      <vt:lpstr>Сифони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Alexander</cp:lastModifiedBy>
  <dcterms:created xsi:type="dcterms:W3CDTF">2015-07-23T11:26:19Z</dcterms:created>
  <dcterms:modified xsi:type="dcterms:W3CDTF">2019-10-13T11:26:36Z</dcterms:modified>
</cp:coreProperties>
</file>